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D:\Documents and Settings\cborek\Desktop\"/>
    </mc:Choice>
  </mc:AlternateContent>
  <xr:revisionPtr revIDLastSave="0" documentId="8_{D3A6B077-8507-471E-839F-F6722BA3CE0D}" xr6:coauthVersionLast="36" xr6:coauthVersionMax="36" xr10:uidLastSave="{00000000-0000-0000-0000-000000000000}"/>
  <bookViews>
    <workbookView xWindow="-15" yWindow="4230" windowWidth="15240" windowHeight="3195" tabRatio="802" firstSheet="26" activeTab="26" xr2:uid="{00000000-000D-0000-FFFF-FFFF00000000}"/>
  </bookViews>
  <sheets>
    <sheet name="Leave" sheetId="28" state="hidden" r:id="rId1"/>
    <sheet name="Instructions" sheetId="1" r:id="rId2"/>
    <sheet name="Summary" sheetId="29" r:id="rId3"/>
    <sheet name="Jan 1-15" sheetId="31" r:id="rId4"/>
    <sheet name="Jan 16-31" sheetId="32" r:id="rId5"/>
    <sheet name="Feb 1-15" sheetId="33" r:id="rId6"/>
    <sheet name="Feb 16-28" sheetId="34" r:id="rId7"/>
    <sheet name="Mar 1-15" sheetId="35" r:id="rId8"/>
    <sheet name="Mar 16-31" sheetId="36" r:id="rId9"/>
    <sheet name="Apr 1-15" sheetId="37" r:id="rId10"/>
    <sheet name="Apr 16-30" sheetId="38" r:id="rId11"/>
    <sheet name="May 1-15" sheetId="39" r:id="rId12"/>
    <sheet name="May 16-31" sheetId="40" r:id="rId13"/>
    <sheet name="Jun 1-15" sheetId="41" r:id="rId14"/>
    <sheet name="Jun 16-30" sheetId="42" r:id="rId15"/>
    <sheet name="Jul 1-15" sheetId="43" r:id="rId16"/>
    <sheet name="Jul 16-31" sheetId="44" r:id="rId17"/>
    <sheet name="Aug 1-15" sheetId="45" r:id="rId18"/>
    <sheet name="Aug 16-31" sheetId="46" r:id="rId19"/>
    <sheet name="Sept 1-15" sheetId="47" r:id="rId20"/>
    <sheet name="Sept 16-30" sheetId="48" r:id="rId21"/>
    <sheet name="Oct 1-15" sheetId="49" r:id="rId22"/>
    <sheet name="Oct 16-31" sheetId="50" r:id="rId23"/>
    <sheet name="Nov 1-15" sheetId="51" r:id="rId24"/>
    <sheet name="Nov 16-30" sheetId="52" r:id="rId25"/>
    <sheet name="Dec 1-15" sheetId="53" r:id="rId26"/>
    <sheet name="Dec 16-31" sheetId="54" r:id="rId27"/>
    <sheet name="Sheet1" sheetId="55" r:id="rId28"/>
  </sheets>
  <definedNames>
    <definedName name="Department">Summary!$E$1</definedName>
    <definedName name="Exempt">Leave!$B$17:$C$18</definedName>
    <definedName name="Leave">Leave!$C$2:$C$15</definedName>
    <definedName name="Name">Summary!$B$1</definedName>
    <definedName name="percent">Leave!$E$2:$E$6</definedName>
    <definedName name="_xlnm.Print_Titles" localSheetId="0">Leave!$1:$1</definedName>
    <definedName name="Status">Summary!$I$1</definedName>
    <definedName name="supervisor">Summary!$E$3</definedName>
    <definedName name="time">Summary!$G$1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 i="54" l="1"/>
  <c r="R39" i="54" s="1"/>
  <c r="N1" i="51"/>
  <c r="N39" i="51" s="1"/>
  <c r="N42" i="51" s="1"/>
  <c r="N1" i="50"/>
  <c r="I39" i="50"/>
  <c r="I41" i="50" s="1"/>
  <c r="N1" i="48"/>
  <c r="N1" i="45"/>
  <c r="H39" i="45"/>
  <c r="N1" i="43"/>
  <c r="R39" i="43"/>
  <c r="N1" i="41"/>
  <c r="N1" i="40"/>
  <c r="H39" i="40"/>
  <c r="H41" i="40" s="1"/>
  <c r="N1" i="38"/>
  <c r="N1" i="35"/>
  <c r="G39" i="35"/>
  <c r="N1" i="33"/>
  <c r="N1" i="32"/>
  <c r="P39" i="32" s="1"/>
  <c r="P40" i="32" s="1"/>
  <c r="G32" i="35"/>
  <c r="F32" i="35"/>
  <c r="H32" i="35"/>
  <c r="G32" i="34"/>
  <c r="G32" i="32"/>
  <c r="F4" i="31"/>
  <c r="U33" i="31"/>
  <c r="F32" i="31"/>
  <c r="U33" i="35"/>
  <c r="V33" i="54"/>
  <c r="U33" i="53"/>
  <c r="U33" i="52"/>
  <c r="U33" i="51"/>
  <c r="V33" i="50"/>
  <c r="U33" i="49"/>
  <c r="U33" i="48"/>
  <c r="U33" i="47"/>
  <c r="V33" i="46"/>
  <c r="U33" i="45"/>
  <c r="V33" i="44"/>
  <c r="U33" i="43"/>
  <c r="U33" i="42"/>
  <c r="U33" i="41"/>
  <c r="V33" i="40"/>
  <c r="U33" i="39"/>
  <c r="U33" i="38"/>
  <c r="U33" i="37"/>
  <c r="V33" i="36"/>
  <c r="S33" i="34"/>
  <c r="U33" i="33"/>
  <c r="V33" i="32"/>
  <c r="K1" i="33"/>
  <c r="K1" i="34"/>
  <c r="K1" i="35"/>
  <c r="K1" i="36"/>
  <c r="K1" i="37"/>
  <c r="K1" i="38"/>
  <c r="K1" i="39"/>
  <c r="K1" i="40"/>
  <c r="K1" i="41"/>
  <c r="K1" i="42"/>
  <c r="K1" i="43"/>
  <c r="K1" i="44"/>
  <c r="K1" i="45"/>
  <c r="K1" i="46"/>
  <c r="K1" i="47"/>
  <c r="K1" i="48"/>
  <c r="K1" i="49"/>
  <c r="K1" i="50"/>
  <c r="K1" i="51"/>
  <c r="K1" i="52"/>
  <c r="K1" i="53"/>
  <c r="K1" i="54"/>
  <c r="K1" i="32"/>
  <c r="K1" i="31"/>
  <c r="R32" i="34"/>
  <c r="I1" i="31"/>
  <c r="O35" i="32"/>
  <c r="O35" i="33"/>
  <c r="O35" i="34"/>
  <c r="O35" i="35"/>
  <c r="O35" i="36"/>
  <c r="O35" i="37"/>
  <c r="O35" i="38"/>
  <c r="O35" i="39"/>
  <c r="O35" i="40"/>
  <c r="O35" i="41"/>
  <c r="O35" i="42"/>
  <c r="O35" i="43"/>
  <c r="O35" i="44"/>
  <c r="O35" i="45"/>
  <c r="O35" i="46"/>
  <c r="O35" i="47"/>
  <c r="O35" i="48"/>
  <c r="O35" i="49"/>
  <c r="O35" i="50"/>
  <c r="O35" i="51"/>
  <c r="O35" i="52"/>
  <c r="O35" i="53"/>
  <c r="O35" i="54"/>
  <c r="O35" i="31"/>
  <c r="U5" i="45"/>
  <c r="U7" i="45"/>
  <c r="U6" i="45"/>
  <c r="R1" i="33"/>
  <c r="N1" i="31"/>
  <c r="Q39" i="31"/>
  <c r="V27" i="32"/>
  <c r="V22" i="32"/>
  <c r="V23" i="32"/>
  <c r="V24" i="32"/>
  <c r="V26" i="32"/>
  <c r="V28" i="32"/>
  <c r="V30" i="32"/>
  <c r="W30" i="32"/>
  <c r="X30" i="32"/>
  <c r="Y30" i="32"/>
  <c r="Z30" i="32"/>
  <c r="AA30" i="32"/>
  <c r="V21" i="32"/>
  <c r="Z30" i="54"/>
  <c r="Y30" i="54"/>
  <c r="X30" i="54"/>
  <c r="W30" i="54"/>
  <c r="Z30" i="50"/>
  <c r="Y30" i="50"/>
  <c r="X30" i="50"/>
  <c r="W30" i="50"/>
  <c r="Z30" i="46"/>
  <c r="Y30" i="46"/>
  <c r="V22" i="46"/>
  <c r="V24" i="46"/>
  <c r="V26" i="46"/>
  <c r="V28" i="46"/>
  <c r="V30" i="46"/>
  <c r="W30" i="46"/>
  <c r="X30" i="46"/>
  <c r="AA30" i="46"/>
  <c r="Z30" i="44"/>
  <c r="Y30" i="44"/>
  <c r="X30" i="44"/>
  <c r="W30" i="44"/>
  <c r="Z30" i="40"/>
  <c r="Y30" i="40"/>
  <c r="X30" i="40"/>
  <c r="W30" i="40"/>
  <c r="Z30" i="36"/>
  <c r="Y30" i="36"/>
  <c r="X30" i="36"/>
  <c r="W30" i="36"/>
  <c r="Z30" i="34"/>
  <c r="Y30" i="34"/>
  <c r="S22" i="34"/>
  <c r="AB30" i="34" s="1"/>
  <c r="S24" i="34"/>
  <c r="S26" i="34"/>
  <c r="S28" i="34"/>
  <c r="S30" i="34"/>
  <c r="AA30" i="34" s="1"/>
  <c r="W30" i="34"/>
  <c r="X30" i="34"/>
  <c r="U30" i="51"/>
  <c r="AA30" i="51" s="1"/>
  <c r="U28" i="51"/>
  <c r="U26" i="51"/>
  <c r="U24" i="51"/>
  <c r="U22" i="51"/>
  <c r="G32" i="31"/>
  <c r="H32" i="31"/>
  <c r="I32" i="31"/>
  <c r="J32" i="31"/>
  <c r="K32" i="31"/>
  <c r="L32" i="31"/>
  <c r="M32" i="31"/>
  <c r="N32" i="31"/>
  <c r="O32" i="31"/>
  <c r="P32" i="31"/>
  <c r="Q32" i="31"/>
  <c r="R32" i="31"/>
  <c r="F32" i="54"/>
  <c r="G32" i="54"/>
  <c r="H32" i="54"/>
  <c r="I32" i="54"/>
  <c r="J32" i="54"/>
  <c r="K32" i="54"/>
  <c r="L32" i="54"/>
  <c r="M32" i="54"/>
  <c r="N32" i="54"/>
  <c r="O32" i="54"/>
  <c r="P32" i="54"/>
  <c r="Q32" i="54"/>
  <c r="R32" i="54"/>
  <c r="F32" i="53"/>
  <c r="G32" i="53"/>
  <c r="H32" i="53"/>
  <c r="I32" i="53"/>
  <c r="J32" i="53"/>
  <c r="K32" i="53"/>
  <c r="L32" i="53"/>
  <c r="M32" i="53"/>
  <c r="N32" i="53"/>
  <c r="O32" i="53"/>
  <c r="P32" i="53"/>
  <c r="Q32" i="53"/>
  <c r="R32" i="53"/>
  <c r="F32" i="52"/>
  <c r="G32" i="52"/>
  <c r="H32" i="52"/>
  <c r="I32" i="52"/>
  <c r="J32" i="52"/>
  <c r="K32" i="52"/>
  <c r="L32" i="52"/>
  <c r="M32" i="52"/>
  <c r="N32" i="52"/>
  <c r="O32" i="52"/>
  <c r="P32" i="52"/>
  <c r="Q32" i="52"/>
  <c r="R32" i="52"/>
  <c r="F32" i="51"/>
  <c r="G32" i="51"/>
  <c r="H32" i="51"/>
  <c r="I32" i="51"/>
  <c r="J32" i="51"/>
  <c r="K32" i="51"/>
  <c r="L32" i="51"/>
  <c r="M32" i="51"/>
  <c r="N32" i="51"/>
  <c r="O32" i="51"/>
  <c r="P32" i="51"/>
  <c r="Q32" i="51"/>
  <c r="R32" i="51"/>
  <c r="F32" i="50"/>
  <c r="G32" i="50"/>
  <c r="H32" i="50"/>
  <c r="I32" i="50"/>
  <c r="J32" i="50"/>
  <c r="K32" i="50"/>
  <c r="L32" i="50"/>
  <c r="M32" i="50"/>
  <c r="N32" i="50"/>
  <c r="O32" i="50"/>
  <c r="P32" i="50"/>
  <c r="Q32" i="50"/>
  <c r="R32" i="50"/>
  <c r="F32" i="49"/>
  <c r="G32" i="49"/>
  <c r="H32" i="49"/>
  <c r="I32" i="49"/>
  <c r="J32" i="49"/>
  <c r="K32" i="49"/>
  <c r="L32" i="49"/>
  <c r="M32" i="49"/>
  <c r="N32" i="49"/>
  <c r="O32" i="49"/>
  <c r="P32" i="49"/>
  <c r="Q32" i="49"/>
  <c r="R32" i="49"/>
  <c r="F32" i="48"/>
  <c r="G32" i="48"/>
  <c r="H32" i="48"/>
  <c r="I32" i="48"/>
  <c r="J32" i="48"/>
  <c r="K32" i="48"/>
  <c r="L32" i="48"/>
  <c r="M32" i="48"/>
  <c r="N32" i="48"/>
  <c r="O32" i="48"/>
  <c r="P32" i="48"/>
  <c r="Q32" i="48"/>
  <c r="R32" i="48"/>
  <c r="F32" i="47"/>
  <c r="G32" i="47"/>
  <c r="H32" i="47"/>
  <c r="I32" i="47"/>
  <c r="J32" i="47"/>
  <c r="K32" i="47"/>
  <c r="L32" i="47"/>
  <c r="M32" i="47"/>
  <c r="N32" i="47"/>
  <c r="O32" i="47"/>
  <c r="P32" i="47"/>
  <c r="Q32" i="47"/>
  <c r="R32" i="47"/>
  <c r="F32" i="46"/>
  <c r="G32" i="46"/>
  <c r="H32" i="46"/>
  <c r="I32" i="46"/>
  <c r="J32" i="46"/>
  <c r="K32" i="46"/>
  <c r="L32" i="46"/>
  <c r="M32" i="46"/>
  <c r="N32" i="46"/>
  <c r="O32" i="46"/>
  <c r="P32" i="46"/>
  <c r="Q32" i="46"/>
  <c r="R32" i="46"/>
  <c r="F32" i="45"/>
  <c r="G32" i="45"/>
  <c r="H32" i="45"/>
  <c r="I32" i="45"/>
  <c r="J32" i="45"/>
  <c r="K32" i="45"/>
  <c r="L32" i="45"/>
  <c r="M32" i="45"/>
  <c r="N32" i="45"/>
  <c r="O32" i="45"/>
  <c r="P32" i="45"/>
  <c r="Q32" i="45"/>
  <c r="R32" i="45"/>
  <c r="F32" i="44"/>
  <c r="G32" i="44"/>
  <c r="H32" i="44"/>
  <c r="I32" i="44"/>
  <c r="J32" i="44"/>
  <c r="K32" i="44"/>
  <c r="L32" i="44"/>
  <c r="M32" i="44"/>
  <c r="N32" i="44"/>
  <c r="O32" i="44"/>
  <c r="P32" i="44"/>
  <c r="Q32" i="44"/>
  <c r="R32" i="44"/>
  <c r="F32" i="43"/>
  <c r="G32" i="43"/>
  <c r="H32" i="43"/>
  <c r="I32" i="43"/>
  <c r="J32" i="43"/>
  <c r="K32" i="43"/>
  <c r="L32" i="43"/>
  <c r="M32" i="43"/>
  <c r="N32" i="43"/>
  <c r="O32" i="43"/>
  <c r="P32" i="43"/>
  <c r="Q32" i="43"/>
  <c r="R32" i="43"/>
  <c r="F32" i="42"/>
  <c r="G32" i="42"/>
  <c r="H32" i="42"/>
  <c r="I32" i="42"/>
  <c r="J32" i="42"/>
  <c r="K32" i="42"/>
  <c r="L32" i="42"/>
  <c r="M32" i="42"/>
  <c r="N32" i="42"/>
  <c r="O32" i="42"/>
  <c r="P32" i="42"/>
  <c r="Q32" i="42"/>
  <c r="R32" i="42"/>
  <c r="F32" i="41"/>
  <c r="G32" i="41"/>
  <c r="H32" i="41"/>
  <c r="I32" i="41"/>
  <c r="J32" i="41"/>
  <c r="K32" i="41"/>
  <c r="L32" i="41"/>
  <c r="M32" i="41"/>
  <c r="N32" i="41"/>
  <c r="O32" i="41"/>
  <c r="P32" i="41"/>
  <c r="Q32" i="41"/>
  <c r="R32" i="41"/>
  <c r="F32" i="40"/>
  <c r="G32" i="40"/>
  <c r="H32" i="40"/>
  <c r="I32" i="40"/>
  <c r="J32" i="40"/>
  <c r="K32" i="40"/>
  <c r="L32" i="40"/>
  <c r="M32" i="40"/>
  <c r="N32" i="40"/>
  <c r="O32" i="40"/>
  <c r="P32" i="40"/>
  <c r="Q32" i="40"/>
  <c r="R32" i="40"/>
  <c r="F32" i="39"/>
  <c r="G32" i="39"/>
  <c r="H32" i="39"/>
  <c r="I32" i="39"/>
  <c r="J32" i="39"/>
  <c r="K32" i="39"/>
  <c r="L32" i="39"/>
  <c r="M32" i="39"/>
  <c r="N32" i="39"/>
  <c r="O32" i="39"/>
  <c r="P32" i="39"/>
  <c r="Q32" i="39"/>
  <c r="R32" i="39"/>
  <c r="F32" i="38"/>
  <c r="G32" i="38"/>
  <c r="H32" i="38"/>
  <c r="I32" i="38"/>
  <c r="J32" i="38"/>
  <c r="K32" i="38"/>
  <c r="L32" i="38"/>
  <c r="M32" i="38"/>
  <c r="N32" i="38"/>
  <c r="O32" i="38"/>
  <c r="P32" i="38"/>
  <c r="Q32" i="38"/>
  <c r="R32" i="38"/>
  <c r="F32" i="37"/>
  <c r="G32" i="37"/>
  <c r="H32" i="37"/>
  <c r="I32" i="37"/>
  <c r="J32" i="37"/>
  <c r="K32" i="37"/>
  <c r="L32" i="37"/>
  <c r="M32" i="37"/>
  <c r="N32" i="37"/>
  <c r="O32" i="37"/>
  <c r="P32" i="37"/>
  <c r="Q32" i="37"/>
  <c r="R32" i="37"/>
  <c r="F32" i="36"/>
  <c r="G32" i="36"/>
  <c r="H32" i="36"/>
  <c r="I32" i="36"/>
  <c r="J32" i="36"/>
  <c r="K32" i="36"/>
  <c r="L32" i="36"/>
  <c r="M32" i="36"/>
  <c r="N32" i="36"/>
  <c r="O32" i="36"/>
  <c r="P32" i="36"/>
  <c r="Q32" i="36"/>
  <c r="R32" i="36"/>
  <c r="I32" i="35"/>
  <c r="J32" i="35"/>
  <c r="K32" i="35"/>
  <c r="L32" i="35"/>
  <c r="M32" i="35"/>
  <c r="N32" i="35"/>
  <c r="O32" i="35"/>
  <c r="P32" i="35"/>
  <c r="Q32" i="35"/>
  <c r="R32" i="35"/>
  <c r="F32" i="34"/>
  <c r="H32" i="34"/>
  <c r="I32" i="34"/>
  <c r="J32" i="34"/>
  <c r="K32" i="34"/>
  <c r="L32" i="34"/>
  <c r="M32" i="34"/>
  <c r="N32" i="34"/>
  <c r="O32" i="34"/>
  <c r="P32" i="34"/>
  <c r="Q32" i="34"/>
  <c r="F32" i="33"/>
  <c r="G32" i="33"/>
  <c r="H32" i="33"/>
  <c r="I32" i="33"/>
  <c r="J32" i="33"/>
  <c r="K32" i="33"/>
  <c r="L32" i="33"/>
  <c r="M32" i="33"/>
  <c r="N32" i="33"/>
  <c r="O32" i="33"/>
  <c r="P32" i="33"/>
  <c r="Q32" i="33"/>
  <c r="R32" i="33"/>
  <c r="F32" i="32"/>
  <c r="H32" i="32"/>
  <c r="I32" i="32"/>
  <c r="J32" i="32"/>
  <c r="K32" i="32"/>
  <c r="L32" i="32"/>
  <c r="M32" i="32"/>
  <c r="N32" i="32"/>
  <c r="O32" i="32"/>
  <c r="P32" i="32"/>
  <c r="Q32" i="32"/>
  <c r="R32" i="32"/>
  <c r="K39" i="54"/>
  <c r="N1" i="53"/>
  <c r="S39" i="53"/>
  <c r="S41" i="53" s="1"/>
  <c r="S42" i="53"/>
  <c r="N1" i="52"/>
  <c r="U39" i="50"/>
  <c r="N1" i="49"/>
  <c r="N1" i="47"/>
  <c r="S39" i="47" s="1"/>
  <c r="S40" i="47" s="1"/>
  <c r="N1" i="46"/>
  <c r="N1" i="44"/>
  <c r="Q39" i="44"/>
  <c r="K39" i="43"/>
  <c r="N1" i="42"/>
  <c r="F39" i="41"/>
  <c r="U39" i="40"/>
  <c r="U40" i="40" s="1"/>
  <c r="N1" i="39"/>
  <c r="N1" i="37"/>
  <c r="N1" i="36"/>
  <c r="T39" i="35"/>
  <c r="T42" i="35"/>
  <c r="N1" i="34"/>
  <c r="Z30" i="33"/>
  <c r="Z30" i="35"/>
  <c r="Z30" i="37"/>
  <c r="Z30" i="38"/>
  <c r="Z30" i="39"/>
  <c r="Z30" i="41"/>
  <c r="Z30" i="42"/>
  <c r="Z30" i="43"/>
  <c r="Z30" i="45"/>
  <c r="Z30" i="47"/>
  <c r="Z30" i="48"/>
  <c r="Z30" i="49"/>
  <c r="Z30" i="51"/>
  <c r="Z30" i="52"/>
  <c r="Z30" i="53"/>
  <c r="Z30" i="31"/>
  <c r="Y30" i="33"/>
  <c r="Y30" i="35"/>
  <c r="Y30" i="37"/>
  <c r="Y30" i="38"/>
  <c r="Y30" i="39"/>
  <c r="Y30" i="41"/>
  <c r="Y30" i="42"/>
  <c r="Y30" i="43"/>
  <c r="Y30" i="45"/>
  <c r="Y30" i="47"/>
  <c r="Y30" i="48"/>
  <c r="Y30" i="49"/>
  <c r="Y30" i="51"/>
  <c r="Y30" i="52"/>
  <c r="Y30" i="53"/>
  <c r="Y30" i="31"/>
  <c r="F11" i="29" s="1"/>
  <c r="X30" i="33"/>
  <c r="X30" i="35"/>
  <c r="X30" i="37"/>
  <c r="X30" i="38"/>
  <c r="X30" i="39"/>
  <c r="X30" i="41"/>
  <c r="X30" i="42"/>
  <c r="X30" i="43"/>
  <c r="X30" i="45"/>
  <c r="X30" i="47"/>
  <c r="X30" i="48"/>
  <c r="X30" i="49"/>
  <c r="X30" i="51"/>
  <c r="X30" i="52"/>
  <c r="X30" i="53"/>
  <c r="X30" i="31"/>
  <c r="W30" i="33"/>
  <c r="W30" i="35"/>
  <c r="W30" i="37"/>
  <c r="W30" i="38"/>
  <c r="W30" i="39"/>
  <c r="W30" i="41"/>
  <c r="W30" i="42"/>
  <c r="W30" i="43"/>
  <c r="W30" i="45"/>
  <c r="U22" i="45"/>
  <c r="U24" i="45"/>
  <c r="U26" i="45"/>
  <c r="AB30" i="45" s="1"/>
  <c r="U28" i="45"/>
  <c r="U30" i="45"/>
  <c r="AA30" i="45" s="1"/>
  <c r="W30" i="47"/>
  <c r="W30" i="48"/>
  <c r="W30" i="49"/>
  <c r="W30" i="51"/>
  <c r="W30" i="52"/>
  <c r="W30" i="53"/>
  <c r="U14" i="31"/>
  <c r="U15" i="31"/>
  <c r="U16" i="31"/>
  <c r="U17" i="31"/>
  <c r="U18" i="31"/>
  <c r="U19" i="31"/>
  <c r="U20" i="31"/>
  <c r="U5" i="31"/>
  <c r="U6" i="31"/>
  <c r="U7" i="31"/>
  <c r="U8" i="31"/>
  <c r="U9" i="31"/>
  <c r="U10" i="31"/>
  <c r="U11" i="31"/>
  <c r="U12" i="31"/>
  <c r="U13" i="31"/>
  <c r="V5" i="32"/>
  <c r="V6" i="32"/>
  <c r="V7" i="32"/>
  <c r="V8" i="32"/>
  <c r="V9" i="32"/>
  <c r="V10" i="32"/>
  <c r="V11" i="32"/>
  <c r="V12" i="32"/>
  <c r="V13" i="32"/>
  <c r="V14" i="32"/>
  <c r="V15" i="32"/>
  <c r="V16" i="32"/>
  <c r="V17" i="32"/>
  <c r="V18" i="32"/>
  <c r="V19" i="32"/>
  <c r="V20" i="32"/>
  <c r="U5" i="33"/>
  <c r="U6" i="33"/>
  <c r="U7" i="33"/>
  <c r="U32" i="33" s="1"/>
  <c r="U8" i="33"/>
  <c r="U9" i="33"/>
  <c r="U10" i="33"/>
  <c r="U11" i="33"/>
  <c r="U12" i="33"/>
  <c r="U13" i="33"/>
  <c r="U14" i="33"/>
  <c r="U15" i="33"/>
  <c r="U16" i="33"/>
  <c r="U17" i="33"/>
  <c r="U18" i="33"/>
  <c r="U19" i="33"/>
  <c r="U20" i="33"/>
  <c r="S5" i="34"/>
  <c r="S6" i="34"/>
  <c r="S7" i="34"/>
  <c r="S8" i="34"/>
  <c r="S9" i="34"/>
  <c r="S10" i="34"/>
  <c r="S11" i="34"/>
  <c r="S12" i="34"/>
  <c r="S13" i="34"/>
  <c r="S14" i="34"/>
  <c r="S15" i="34"/>
  <c r="S16" i="34"/>
  <c r="S17" i="34"/>
  <c r="S18" i="34"/>
  <c r="S19" i="34"/>
  <c r="S20" i="34"/>
  <c r="U5" i="35"/>
  <c r="U6" i="35"/>
  <c r="U7" i="35"/>
  <c r="U8" i="35"/>
  <c r="U9" i="35"/>
  <c r="U10" i="35"/>
  <c r="U11" i="35"/>
  <c r="U12" i="35"/>
  <c r="U13" i="35"/>
  <c r="U14" i="35"/>
  <c r="U15" i="35"/>
  <c r="U16" i="35"/>
  <c r="U17" i="35"/>
  <c r="U18" i="35"/>
  <c r="U19" i="35"/>
  <c r="U20" i="35"/>
  <c r="V5" i="36"/>
  <c r="V6" i="36"/>
  <c r="V7" i="36"/>
  <c r="V8" i="36"/>
  <c r="V9" i="36"/>
  <c r="V10" i="36"/>
  <c r="V11" i="36"/>
  <c r="V12" i="36"/>
  <c r="V13" i="36"/>
  <c r="V14" i="36"/>
  <c r="V15" i="36"/>
  <c r="V16" i="36"/>
  <c r="V17" i="36"/>
  <c r="V18" i="36"/>
  <c r="V19" i="36"/>
  <c r="V20" i="36"/>
  <c r="U5" i="37"/>
  <c r="U6" i="37"/>
  <c r="U7" i="37"/>
  <c r="U8" i="37"/>
  <c r="U9" i="37"/>
  <c r="U10" i="37"/>
  <c r="U11" i="37"/>
  <c r="U12" i="37"/>
  <c r="U13" i="37"/>
  <c r="U14" i="37"/>
  <c r="U15" i="37"/>
  <c r="U16" i="37"/>
  <c r="U17" i="37"/>
  <c r="U18" i="37"/>
  <c r="U19" i="37"/>
  <c r="U20" i="37"/>
  <c r="U5" i="38"/>
  <c r="U6" i="38"/>
  <c r="U7" i="38"/>
  <c r="U8" i="38"/>
  <c r="U9" i="38"/>
  <c r="U10" i="38"/>
  <c r="U11" i="38"/>
  <c r="U12" i="38"/>
  <c r="U13" i="38"/>
  <c r="U14" i="38"/>
  <c r="U15" i="38"/>
  <c r="U16" i="38"/>
  <c r="U17" i="38"/>
  <c r="U18" i="38"/>
  <c r="U19" i="38"/>
  <c r="U20" i="38"/>
  <c r="U5" i="39"/>
  <c r="U6" i="39"/>
  <c r="U7" i="39"/>
  <c r="U8" i="39"/>
  <c r="U9" i="39"/>
  <c r="U10" i="39"/>
  <c r="U11" i="39"/>
  <c r="U12" i="39"/>
  <c r="U13" i="39"/>
  <c r="U14" i="39"/>
  <c r="U15" i="39"/>
  <c r="U16" i="39"/>
  <c r="U17" i="39"/>
  <c r="U18" i="39"/>
  <c r="U19" i="39"/>
  <c r="U20" i="39"/>
  <c r="V5" i="40"/>
  <c r="V6" i="40"/>
  <c r="V7" i="40"/>
  <c r="V8" i="40"/>
  <c r="V9" i="40"/>
  <c r="V10" i="40"/>
  <c r="V11" i="40"/>
  <c r="V12" i="40"/>
  <c r="V13" i="40"/>
  <c r="V14" i="40"/>
  <c r="V15" i="40"/>
  <c r="V16" i="40"/>
  <c r="V17" i="40"/>
  <c r="V18" i="40"/>
  <c r="V19" i="40"/>
  <c r="V20" i="40"/>
  <c r="U5" i="41"/>
  <c r="U6" i="41"/>
  <c r="U7" i="41"/>
  <c r="U8" i="41"/>
  <c r="U9" i="41"/>
  <c r="U10" i="41"/>
  <c r="U11" i="41"/>
  <c r="U12" i="41"/>
  <c r="U13" i="41"/>
  <c r="U14" i="41"/>
  <c r="U15" i="41"/>
  <c r="U16" i="41"/>
  <c r="U17" i="41"/>
  <c r="U18" i="41"/>
  <c r="U19" i="41"/>
  <c r="U20" i="41"/>
  <c r="U5" i="42"/>
  <c r="U6" i="42"/>
  <c r="U7" i="42"/>
  <c r="U32" i="42" s="1"/>
  <c r="U8" i="42"/>
  <c r="U9" i="42"/>
  <c r="U10" i="42"/>
  <c r="U11" i="42"/>
  <c r="U12" i="42"/>
  <c r="U13" i="42"/>
  <c r="U14" i="42"/>
  <c r="U15" i="42"/>
  <c r="U16" i="42"/>
  <c r="U17" i="42"/>
  <c r="U18" i="42"/>
  <c r="U19" i="42"/>
  <c r="U20" i="42"/>
  <c r="U5" i="43"/>
  <c r="U6" i="43"/>
  <c r="U7" i="43"/>
  <c r="U8" i="43"/>
  <c r="U9" i="43"/>
  <c r="U10" i="43"/>
  <c r="U11" i="43"/>
  <c r="U12" i="43"/>
  <c r="U13" i="43"/>
  <c r="U14" i="43"/>
  <c r="U15" i="43"/>
  <c r="U16" i="43"/>
  <c r="U17" i="43"/>
  <c r="U18" i="43"/>
  <c r="U19" i="43"/>
  <c r="U20" i="43"/>
  <c r="V5" i="44"/>
  <c r="V6" i="44"/>
  <c r="V7" i="44"/>
  <c r="V8" i="44"/>
  <c r="V9" i="44"/>
  <c r="V10" i="44"/>
  <c r="V11" i="44"/>
  <c r="V12" i="44"/>
  <c r="V13" i="44"/>
  <c r="V14" i="44"/>
  <c r="V15" i="44"/>
  <c r="V16" i="44"/>
  <c r="V17" i="44"/>
  <c r="V18" i="44"/>
  <c r="V19" i="44"/>
  <c r="V20" i="44"/>
  <c r="U8" i="45"/>
  <c r="U9" i="45"/>
  <c r="U10" i="45"/>
  <c r="U11" i="45"/>
  <c r="U12" i="45"/>
  <c r="U13" i="45"/>
  <c r="U14" i="45"/>
  <c r="U15" i="45"/>
  <c r="U16" i="45"/>
  <c r="U17" i="45"/>
  <c r="U18" i="45"/>
  <c r="U19" i="45"/>
  <c r="U20" i="45"/>
  <c r="V5" i="46"/>
  <c r="V6" i="46"/>
  <c r="V7" i="46"/>
  <c r="V8" i="46"/>
  <c r="V9" i="46"/>
  <c r="V10" i="46"/>
  <c r="V11" i="46"/>
  <c r="V12" i="46"/>
  <c r="V13" i="46"/>
  <c r="V14" i="46"/>
  <c r="V15" i="46"/>
  <c r="V16" i="46"/>
  <c r="V17" i="46"/>
  <c r="V18" i="46"/>
  <c r="V19" i="46"/>
  <c r="V20" i="46"/>
  <c r="U5" i="47"/>
  <c r="U6" i="47"/>
  <c r="U7" i="47"/>
  <c r="U8" i="47"/>
  <c r="U9" i="47"/>
  <c r="U10" i="47"/>
  <c r="U11" i="47"/>
  <c r="U12" i="47"/>
  <c r="U13" i="47"/>
  <c r="U14" i="47"/>
  <c r="U15" i="47"/>
  <c r="U16" i="47"/>
  <c r="U17" i="47"/>
  <c r="U18" i="47"/>
  <c r="U19" i="47"/>
  <c r="U20" i="47"/>
  <c r="U5" i="49"/>
  <c r="U6" i="49"/>
  <c r="U7" i="49"/>
  <c r="U8" i="49"/>
  <c r="U9" i="49"/>
  <c r="U10" i="49"/>
  <c r="U11" i="49"/>
  <c r="U12" i="49"/>
  <c r="U13" i="49"/>
  <c r="U14" i="49"/>
  <c r="U15" i="49"/>
  <c r="U16" i="49"/>
  <c r="U17" i="49"/>
  <c r="U18" i="49"/>
  <c r="U19" i="49"/>
  <c r="U20" i="49"/>
  <c r="V5" i="50"/>
  <c r="V6" i="50"/>
  <c r="V7" i="50"/>
  <c r="V8" i="50"/>
  <c r="V9" i="50"/>
  <c r="V10" i="50"/>
  <c r="V11" i="50"/>
  <c r="V12" i="50"/>
  <c r="V13" i="50"/>
  <c r="V14" i="50"/>
  <c r="V15" i="50"/>
  <c r="V16" i="50"/>
  <c r="V17" i="50"/>
  <c r="V18" i="50"/>
  <c r="V19" i="50"/>
  <c r="V20" i="50"/>
  <c r="U5" i="51"/>
  <c r="U6" i="51"/>
  <c r="U7" i="51"/>
  <c r="U8" i="51"/>
  <c r="U9" i="51"/>
  <c r="U10" i="51"/>
  <c r="U11" i="51"/>
  <c r="U12" i="51"/>
  <c r="U13" i="51"/>
  <c r="U14" i="51"/>
  <c r="U15" i="51"/>
  <c r="U16" i="51"/>
  <c r="U17" i="51"/>
  <c r="U18" i="51"/>
  <c r="U19" i="51"/>
  <c r="U20" i="51"/>
  <c r="U5" i="52"/>
  <c r="U6" i="52"/>
  <c r="U32" i="52" s="1"/>
  <c r="U7" i="52"/>
  <c r="U8" i="52"/>
  <c r="U9" i="52"/>
  <c r="U10" i="52"/>
  <c r="U11" i="52"/>
  <c r="U12" i="52"/>
  <c r="U13" i="52"/>
  <c r="U14" i="52"/>
  <c r="U15" i="52"/>
  <c r="U16" i="52"/>
  <c r="U17" i="52"/>
  <c r="U18" i="52"/>
  <c r="U19" i="52"/>
  <c r="U20" i="52"/>
  <c r="U5" i="53"/>
  <c r="U6" i="53"/>
  <c r="U7" i="53"/>
  <c r="U8" i="53"/>
  <c r="U9" i="53"/>
  <c r="U10" i="53"/>
  <c r="U11" i="53"/>
  <c r="U12" i="53"/>
  <c r="U13" i="53"/>
  <c r="U14" i="53"/>
  <c r="U15" i="53"/>
  <c r="U16" i="53"/>
  <c r="U17" i="53"/>
  <c r="U18" i="53"/>
  <c r="U19" i="53"/>
  <c r="U20" i="53"/>
  <c r="V5" i="54"/>
  <c r="V6" i="54"/>
  <c r="V7" i="54"/>
  <c r="V8" i="54"/>
  <c r="V9" i="54"/>
  <c r="V10" i="54"/>
  <c r="V11" i="54"/>
  <c r="V12" i="54"/>
  <c r="V13" i="54"/>
  <c r="V14" i="54"/>
  <c r="V15" i="54"/>
  <c r="V16" i="54"/>
  <c r="V17" i="54"/>
  <c r="V18" i="54"/>
  <c r="V19" i="54"/>
  <c r="V20" i="54"/>
  <c r="U5" i="48"/>
  <c r="U6" i="48"/>
  <c r="U7" i="48"/>
  <c r="U8" i="48"/>
  <c r="U9" i="48"/>
  <c r="U10" i="48"/>
  <c r="U11" i="48"/>
  <c r="U12" i="48"/>
  <c r="U13" i="48"/>
  <c r="U14" i="48"/>
  <c r="U15" i="48"/>
  <c r="U16" i="48"/>
  <c r="U17" i="48"/>
  <c r="U18" i="48"/>
  <c r="U19" i="48"/>
  <c r="U20" i="48"/>
  <c r="V28" i="36"/>
  <c r="V26" i="36"/>
  <c r="V24" i="36"/>
  <c r="V22" i="36"/>
  <c r="U22" i="31"/>
  <c r="U24" i="31"/>
  <c r="U26" i="31"/>
  <c r="U28" i="31"/>
  <c r="U30" i="31"/>
  <c r="AA30" i="31" s="1"/>
  <c r="W30" i="31"/>
  <c r="F9" i="29" s="1"/>
  <c r="G3" i="31"/>
  <c r="H3" i="31" s="1"/>
  <c r="I3" i="31" s="1"/>
  <c r="U26" i="41"/>
  <c r="U22" i="41"/>
  <c r="U24" i="41"/>
  <c r="U28" i="41"/>
  <c r="U30" i="41"/>
  <c r="AA30" i="41" s="1"/>
  <c r="U28" i="38"/>
  <c r="U22" i="33"/>
  <c r="AB30" i="33" s="1"/>
  <c r="U24" i="33"/>
  <c r="U26" i="33"/>
  <c r="U28" i="33"/>
  <c r="U30" i="33"/>
  <c r="AA30" i="33" s="1"/>
  <c r="U22" i="35"/>
  <c r="U24" i="35"/>
  <c r="U26" i="35"/>
  <c r="U28" i="35"/>
  <c r="U30" i="35"/>
  <c r="AA30" i="35"/>
  <c r="U28" i="37"/>
  <c r="U22" i="37"/>
  <c r="U24" i="37"/>
  <c r="U26" i="37"/>
  <c r="U30" i="37"/>
  <c r="AA30" i="37" s="1"/>
  <c r="U22" i="38"/>
  <c r="U24" i="38"/>
  <c r="U26" i="38"/>
  <c r="U30" i="38"/>
  <c r="AA30" i="38"/>
  <c r="U22" i="39"/>
  <c r="U24" i="39"/>
  <c r="U26" i="39"/>
  <c r="U28" i="39"/>
  <c r="U30" i="39"/>
  <c r="AA30" i="39" s="1"/>
  <c r="U22" i="42"/>
  <c r="U24" i="42"/>
  <c r="U26" i="42"/>
  <c r="U28" i="42"/>
  <c r="U30" i="42"/>
  <c r="AA30" i="42"/>
  <c r="U28" i="43"/>
  <c r="U22" i="43"/>
  <c r="U24" i="43"/>
  <c r="U26" i="43"/>
  <c r="AB30" i="43" s="1"/>
  <c r="U30" i="43"/>
  <c r="AA30" i="43" s="1"/>
  <c r="U28" i="47"/>
  <c r="U22" i="47"/>
  <c r="U24" i="47"/>
  <c r="U32" i="47" s="1"/>
  <c r="U26" i="47"/>
  <c r="U30" i="47"/>
  <c r="AA30" i="47"/>
  <c r="AB30" i="47"/>
  <c r="U22" i="48"/>
  <c r="U24" i="48"/>
  <c r="U26" i="48"/>
  <c r="U28" i="48"/>
  <c r="U30" i="48"/>
  <c r="AA30" i="48" s="1"/>
  <c r="AB30" i="48"/>
  <c r="U28" i="49"/>
  <c r="U22" i="49"/>
  <c r="U24" i="49"/>
  <c r="U26" i="49"/>
  <c r="U30" i="49"/>
  <c r="AA30" i="49" s="1"/>
  <c r="U28" i="52"/>
  <c r="U22" i="52"/>
  <c r="U24" i="52"/>
  <c r="U26" i="52"/>
  <c r="U30" i="52"/>
  <c r="AA30" i="52" s="1"/>
  <c r="U22" i="53"/>
  <c r="U24" i="53"/>
  <c r="U26" i="53"/>
  <c r="U28" i="53"/>
  <c r="U30" i="53"/>
  <c r="AA30" i="53" s="1"/>
  <c r="V30" i="36"/>
  <c r="AA30" i="36" s="1"/>
  <c r="V28" i="40"/>
  <c r="V22" i="40"/>
  <c r="V24" i="40"/>
  <c r="V26" i="40"/>
  <c r="V30" i="40"/>
  <c r="AA30" i="40"/>
  <c r="V22" i="44"/>
  <c r="V24" i="44"/>
  <c r="V26" i="44"/>
  <c r="V28" i="44"/>
  <c r="V30" i="44"/>
  <c r="AA30" i="44" s="1"/>
  <c r="V22" i="50"/>
  <c r="V24" i="50"/>
  <c r="V26" i="50"/>
  <c r="V28" i="50"/>
  <c r="V30" i="50"/>
  <c r="AA30" i="50"/>
  <c r="V28" i="54"/>
  <c r="V22" i="54"/>
  <c r="V24" i="54"/>
  <c r="V26" i="54"/>
  <c r="V30" i="54"/>
  <c r="AA30" i="54" s="1"/>
  <c r="Q1" i="34"/>
  <c r="S32" i="37"/>
  <c r="B1" i="37"/>
  <c r="R1" i="37"/>
  <c r="T32" i="37"/>
  <c r="S32" i="38"/>
  <c r="T32" i="38"/>
  <c r="B1" i="38"/>
  <c r="R1" i="38"/>
  <c r="T32" i="45"/>
  <c r="B1" i="45"/>
  <c r="R1" i="45"/>
  <c r="S32" i="45"/>
  <c r="T32" i="46"/>
  <c r="S32" i="46"/>
  <c r="B1" i="46"/>
  <c r="R1" i="46"/>
  <c r="U32" i="46"/>
  <c r="S32" i="53"/>
  <c r="B1" i="53"/>
  <c r="R1" i="53"/>
  <c r="T32" i="53"/>
  <c r="U32" i="54"/>
  <c r="T32" i="54"/>
  <c r="S32" i="54"/>
  <c r="B1" i="54"/>
  <c r="R1" i="54"/>
  <c r="B1" i="33"/>
  <c r="S32" i="33"/>
  <c r="T32" i="33"/>
  <c r="B1" i="34"/>
  <c r="B1" i="31"/>
  <c r="R1" i="31"/>
  <c r="G1" i="31"/>
  <c r="S32" i="31"/>
  <c r="T32" i="31"/>
  <c r="B1" i="32"/>
  <c r="R1" i="32"/>
  <c r="S32" i="32"/>
  <c r="T32" i="32"/>
  <c r="U32" i="32"/>
  <c r="S32" i="43"/>
  <c r="B1" i="43"/>
  <c r="R1" i="43"/>
  <c r="T32" i="43"/>
  <c r="T32" i="44"/>
  <c r="S32" i="44"/>
  <c r="B1" i="44"/>
  <c r="R1" i="44"/>
  <c r="U32" i="44"/>
  <c r="S32" i="41"/>
  <c r="B1" i="41"/>
  <c r="R1" i="41"/>
  <c r="T32" i="41"/>
  <c r="S32" i="42"/>
  <c r="B1" i="42"/>
  <c r="R1" i="42"/>
  <c r="T32" i="42"/>
  <c r="B1" i="35"/>
  <c r="R1" i="35"/>
  <c r="S32" i="35"/>
  <c r="T32" i="35"/>
  <c r="B1" i="36"/>
  <c r="R1" i="36"/>
  <c r="S32" i="36"/>
  <c r="T32" i="36"/>
  <c r="U32" i="36"/>
  <c r="S32" i="39"/>
  <c r="B1" i="39"/>
  <c r="R1" i="39"/>
  <c r="T32" i="39"/>
  <c r="U32" i="40"/>
  <c r="T32" i="40"/>
  <c r="S32" i="40"/>
  <c r="B1" i="40"/>
  <c r="R1" i="40"/>
  <c r="S32" i="51"/>
  <c r="B1" i="51"/>
  <c r="R1" i="51"/>
  <c r="T32" i="51"/>
  <c r="S32" i="52"/>
  <c r="B1" i="52"/>
  <c r="R1" i="52"/>
  <c r="T32" i="52"/>
  <c r="B1" i="49"/>
  <c r="R1" i="49"/>
  <c r="T32" i="49"/>
  <c r="S32" i="49"/>
  <c r="U32" i="50"/>
  <c r="T32" i="50"/>
  <c r="S32" i="50"/>
  <c r="B1" i="50"/>
  <c r="R1" i="50"/>
  <c r="S32" i="47"/>
  <c r="B1" i="47"/>
  <c r="R1" i="47"/>
  <c r="T32" i="47"/>
  <c r="S32" i="48"/>
  <c r="B1" i="48"/>
  <c r="R1" i="48"/>
  <c r="T32" i="48"/>
  <c r="G36" i="31"/>
  <c r="K41" i="54"/>
  <c r="K40" i="54"/>
  <c r="U42" i="40"/>
  <c r="R42" i="54"/>
  <c r="T40" i="35"/>
  <c r="T41" i="35"/>
  <c r="Q40" i="31"/>
  <c r="S40" i="53"/>
  <c r="S41" i="47"/>
  <c r="H42" i="45"/>
  <c r="K41" i="43"/>
  <c r="K42" i="43"/>
  <c r="H42" i="40"/>
  <c r="H40" i="40"/>
  <c r="R40" i="54"/>
  <c r="R41" i="54"/>
  <c r="F42" i="41"/>
  <c r="F41" i="41"/>
  <c r="U32" i="48"/>
  <c r="U32" i="51"/>
  <c r="V32" i="46"/>
  <c r="U32" i="41"/>
  <c r="V32" i="36"/>
  <c r="V32" i="32"/>
  <c r="F10" i="29"/>
  <c r="F39" i="36"/>
  <c r="F40" i="36"/>
  <c r="F41" i="36"/>
  <c r="T39" i="36"/>
  <c r="T41" i="36" s="1"/>
  <c r="F42" i="36"/>
  <c r="M39" i="36"/>
  <c r="U41" i="40"/>
  <c r="Q41" i="44"/>
  <c r="Q42" i="44"/>
  <c r="Q40" i="44"/>
  <c r="F39" i="52"/>
  <c r="I40" i="50"/>
  <c r="I42" i="50"/>
  <c r="M39" i="52"/>
  <c r="M42" i="52" s="1"/>
  <c r="M40" i="52"/>
  <c r="T39" i="52"/>
  <c r="T42" i="52" s="1"/>
  <c r="T40" i="52"/>
  <c r="AB30" i="51"/>
  <c r="U32" i="45"/>
  <c r="R42" i="43"/>
  <c r="U42" i="43"/>
  <c r="F40" i="52"/>
  <c r="U40" i="52" s="1"/>
  <c r="T41" i="52"/>
  <c r="AB30" i="42"/>
  <c r="J39" i="49"/>
  <c r="AB30" i="44"/>
  <c r="G4" i="31"/>
  <c r="S39" i="42"/>
  <c r="L39" i="42"/>
  <c r="G39" i="46"/>
  <c r="G42" i="46" s="1"/>
  <c r="V42" i="46" s="1"/>
  <c r="U39" i="46"/>
  <c r="U41" i="46" s="1"/>
  <c r="U41" i="50"/>
  <c r="N39" i="46"/>
  <c r="N41" i="46" s="1"/>
  <c r="N40" i="46"/>
  <c r="P39" i="39"/>
  <c r="U39" i="39" s="1"/>
  <c r="I39" i="39"/>
  <c r="U39" i="43"/>
  <c r="U38" i="43"/>
  <c r="K40" i="43"/>
  <c r="G41" i="35"/>
  <c r="U41" i="35" s="1"/>
  <c r="J39" i="31"/>
  <c r="F39" i="34"/>
  <c r="N39" i="35"/>
  <c r="O39" i="40"/>
  <c r="O42" i="40" s="1"/>
  <c r="T39" i="41"/>
  <c r="O39" i="45"/>
  <c r="O40" i="45" s="1"/>
  <c r="P39" i="50"/>
  <c r="T39" i="51"/>
  <c r="T41" i="51" s="1"/>
  <c r="L39" i="53"/>
  <c r="N40" i="51"/>
  <c r="M39" i="34"/>
  <c r="J39" i="44"/>
  <c r="J40" i="44" s="1"/>
  <c r="V40" i="44" s="1"/>
  <c r="M42" i="34"/>
  <c r="M40" i="34"/>
  <c r="M41" i="34"/>
  <c r="P40" i="39"/>
  <c r="P42" i="39"/>
  <c r="V39" i="46"/>
  <c r="V38" i="46" s="1"/>
  <c r="G40" i="46"/>
  <c r="H4" i="31"/>
  <c r="O41" i="40"/>
  <c r="V39" i="40"/>
  <c r="V38" i="40"/>
  <c r="P42" i="50"/>
  <c r="P40" i="50"/>
  <c r="P41" i="50"/>
  <c r="V41" i="50" s="1"/>
  <c r="V39" i="50"/>
  <c r="V38" i="50" s="1"/>
  <c r="N42" i="35"/>
  <c r="N40" i="35"/>
  <c r="N41" i="35"/>
  <c r="T40" i="36"/>
  <c r="N42" i="46"/>
  <c r="O41" i="45"/>
  <c r="F41" i="34"/>
  <c r="F40" i="34"/>
  <c r="U38" i="39"/>
  <c r="I41" i="39"/>
  <c r="I42" i="39"/>
  <c r="I40" i="39"/>
  <c r="U40" i="39"/>
  <c r="G41" i="46"/>
  <c r="V41" i="46" s="1"/>
  <c r="L42" i="42"/>
  <c r="U39" i="42"/>
  <c r="U38" i="42" s="1"/>
  <c r="L40" i="42"/>
  <c r="L41" i="42"/>
  <c r="U39" i="52"/>
  <c r="U38" i="52" s="1"/>
  <c r="M40" i="36"/>
  <c r="J40" i="31"/>
  <c r="U40" i="31"/>
  <c r="J42" i="31"/>
  <c r="J41" i="31"/>
  <c r="U39" i="31"/>
  <c r="U38" i="31" s="1"/>
  <c r="U39" i="53"/>
  <c r="U38" i="53" s="1"/>
  <c r="T41" i="41"/>
  <c r="P41" i="39"/>
  <c r="U41" i="39" s="1"/>
  <c r="U40" i="46"/>
  <c r="U42" i="46"/>
  <c r="M41" i="52"/>
  <c r="V39" i="36"/>
  <c r="V38" i="36" s="1"/>
  <c r="J3" i="31"/>
  <c r="I4" i="31"/>
  <c r="J4" i="31"/>
  <c r="K3" i="31"/>
  <c r="J41" i="49" l="1"/>
  <c r="J40" i="49"/>
  <c r="J42" i="49"/>
  <c r="AB30" i="39"/>
  <c r="U32" i="37"/>
  <c r="AB30" i="37"/>
  <c r="R39" i="37"/>
  <c r="R42" i="37" s="1"/>
  <c r="K41" i="37"/>
  <c r="K42" i="37"/>
  <c r="K39" i="37"/>
  <c r="V39" i="44"/>
  <c r="V38" i="44" s="1"/>
  <c r="J42" i="44"/>
  <c r="V42" i="44" s="1"/>
  <c r="J41" i="44"/>
  <c r="V41" i="44" s="1"/>
  <c r="K4" i="31"/>
  <c r="L3" i="31"/>
  <c r="L40" i="53"/>
  <c r="U40" i="53" s="1"/>
  <c r="L42" i="53"/>
  <c r="U42" i="53" s="1"/>
  <c r="L41" i="53"/>
  <c r="U41" i="53" s="1"/>
  <c r="T40" i="41"/>
  <c r="T42" i="41"/>
  <c r="F42" i="52"/>
  <c r="U42" i="52" s="1"/>
  <c r="F41" i="52"/>
  <c r="U41" i="52" s="1"/>
  <c r="G42" i="35"/>
  <c r="U42" i="35" s="1"/>
  <c r="G40" i="35"/>
  <c r="U40" i="35" s="1"/>
  <c r="U39" i="35"/>
  <c r="U38" i="35" s="1"/>
  <c r="U42" i="39"/>
  <c r="T42" i="51"/>
  <c r="S40" i="42"/>
  <c r="U40" i="42" s="1"/>
  <c r="S42" i="42"/>
  <c r="U42" i="42" s="1"/>
  <c r="S41" i="42"/>
  <c r="U41" i="42" s="1"/>
  <c r="AB30" i="54"/>
  <c r="AB30" i="40"/>
  <c r="AB30" i="46"/>
  <c r="O40" i="40"/>
  <c r="V40" i="40" s="1"/>
  <c r="V40" i="46"/>
  <c r="M41" i="36"/>
  <c r="V41" i="36" s="1"/>
  <c r="M42" i="36"/>
  <c r="V42" i="36" s="1"/>
  <c r="V40" i="36"/>
  <c r="V41" i="54"/>
  <c r="AB30" i="53"/>
  <c r="AB30" i="35"/>
  <c r="U42" i="50"/>
  <c r="V42" i="50" s="1"/>
  <c r="U40" i="50"/>
  <c r="V40" i="50" s="1"/>
  <c r="V42" i="40"/>
  <c r="AB30" i="50"/>
  <c r="AB30" i="52"/>
  <c r="AB30" i="38"/>
  <c r="K42" i="54"/>
  <c r="V42" i="54" s="1"/>
  <c r="V39" i="54"/>
  <c r="V38" i="54" s="1"/>
  <c r="M39" i="41"/>
  <c r="F40" i="41"/>
  <c r="M41" i="41"/>
  <c r="U41" i="41" s="1"/>
  <c r="H40" i="45"/>
  <c r="T39" i="45"/>
  <c r="T40" i="45" s="1"/>
  <c r="H41" i="45"/>
  <c r="O42" i="45"/>
  <c r="AB30" i="49"/>
  <c r="AB30" i="36"/>
  <c r="F12" i="29"/>
  <c r="S42" i="47"/>
  <c r="L39" i="47"/>
  <c r="P42" i="32"/>
  <c r="I39" i="32"/>
  <c r="I42" i="32"/>
  <c r="P41" i="32"/>
  <c r="U39" i="32"/>
  <c r="J39" i="38"/>
  <c r="J40" i="38"/>
  <c r="Q39" i="38"/>
  <c r="R40" i="43"/>
  <c r="U40" i="43" s="1"/>
  <c r="R41" i="43"/>
  <c r="U41" i="43" s="1"/>
  <c r="K39" i="48"/>
  <c r="U39" i="48" s="1"/>
  <c r="U38" i="48" s="1"/>
  <c r="R39" i="48"/>
  <c r="R40" i="48" s="1"/>
  <c r="R42" i="48"/>
  <c r="R41" i="48"/>
  <c r="N41" i="51"/>
  <c r="G39" i="51"/>
  <c r="T40" i="51"/>
  <c r="V40" i="54"/>
  <c r="AB30" i="41"/>
  <c r="F14" i="29"/>
  <c r="AB30" i="31"/>
  <c r="V32" i="54"/>
  <c r="U32" i="53"/>
  <c r="V32" i="50"/>
  <c r="U32" i="49"/>
  <c r="V32" i="44"/>
  <c r="U32" i="43"/>
  <c r="V32" i="40"/>
  <c r="U32" i="39"/>
  <c r="U32" i="38"/>
  <c r="U32" i="35"/>
  <c r="S32" i="34"/>
  <c r="F7" i="29"/>
  <c r="U32" i="31"/>
  <c r="R39" i="34"/>
  <c r="R42" i="34"/>
  <c r="S42" i="34" s="1"/>
  <c r="F42" i="34"/>
  <c r="Q39" i="49"/>
  <c r="AB30" i="32"/>
  <c r="Q42" i="31"/>
  <c r="U42" i="31" s="1"/>
  <c r="Q41" i="31"/>
  <c r="U41" i="31" s="1"/>
  <c r="T39" i="33"/>
  <c r="T40" i="33" s="1"/>
  <c r="T42" i="33"/>
  <c r="N40" i="33"/>
  <c r="N39" i="33"/>
  <c r="G39" i="33"/>
  <c r="V41" i="40"/>
  <c r="T42" i="36"/>
  <c r="Q40" i="49" l="1"/>
  <c r="U39" i="49"/>
  <c r="U38" i="49" s="1"/>
  <c r="K42" i="48"/>
  <c r="U42" i="48" s="1"/>
  <c r="F15" i="29"/>
  <c r="F13" i="29"/>
  <c r="K40" i="48"/>
  <c r="U40" i="48" s="1"/>
  <c r="U40" i="38"/>
  <c r="L40" i="47"/>
  <c r="U40" i="47" s="1"/>
  <c r="L42" i="47"/>
  <c r="U42" i="47" s="1"/>
  <c r="L41" i="47"/>
  <c r="U41" i="47" s="1"/>
  <c r="U39" i="47"/>
  <c r="U38" i="47" s="1"/>
  <c r="U40" i="49"/>
  <c r="U42" i="37"/>
  <c r="N41" i="33"/>
  <c r="N42" i="33"/>
  <c r="Q41" i="49"/>
  <c r="K41" i="48"/>
  <c r="U41" i="48" s="1"/>
  <c r="U39" i="38"/>
  <c r="U38" i="38" s="1"/>
  <c r="J42" i="38"/>
  <c r="J41" i="38"/>
  <c r="I40" i="32"/>
  <c r="V39" i="32"/>
  <c r="V38" i="32" s="1"/>
  <c r="T41" i="45"/>
  <c r="U41" i="45" s="1"/>
  <c r="M40" i="41"/>
  <c r="U40" i="41" s="1"/>
  <c r="U39" i="41"/>
  <c r="U38" i="41" s="1"/>
  <c r="M42" i="41"/>
  <c r="U42" i="41" s="1"/>
  <c r="L4" i="31"/>
  <c r="M3" i="31"/>
  <c r="U39" i="37"/>
  <c r="U38" i="37" s="1"/>
  <c r="K40" i="37"/>
  <c r="U40" i="37" s="1"/>
  <c r="R41" i="37"/>
  <c r="U41" i="37" s="1"/>
  <c r="U41" i="49"/>
  <c r="G42" i="51"/>
  <c r="U42" i="51" s="1"/>
  <c r="U39" i="51"/>
  <c r="U38" i="51" s="1"/>
  <c r="G40" i="51"/>
  <c r="U40" i="51" s="1"/>
  <c r="Q41" i="38"/>
  <c r="Q40" i="38"/>
  <c r="G42" i="33"/>
  <c r="U42" i="33" s="1"/>
  <c r="U39" i="33"/>
  <c r="U38" i="33" s="1"/>
  <c r="G41" i="33"/>
  <c r="G40" i="33"/>
  <c r="U40" i="33" s="1"/>
  <c r="T41" i="33"/>
  <c r="Q42" i="49"/>
  <c r="U42" i="49" s="1"/>
  <c r="R40" i="34"/>
  <c r="S40" i="34" s="1"/>
  <c r="S39" i="34"/>
  <c r="S38" i="34" s="1"/>
  <c r="R41" i="34"/>
  <c r="S41" i="34" s="1"/>
  <c r="G41" i="51"/>
  <c r="U41" i="51" s="1"/>
  <c r="Q42" i="38"/>
  <c r="U42" i="32"/>
  <c r="V42" i="32" s="1"/>
  <c r="U41" i="32"/>
  <c r="U40" i="32"/>
  <c r="I41" i="32"/>
  <c r="T42" i="45"/>
  <c r="U42" i="45" s="1"/>
  <c r="U40" i="45"/>
  <c r="U39" i="45"/>
  <c r="U38" i="45" s="1"/>
  <c r="R40" i="37"/>
  <c r="V40" i="32" l="1"/>
  <c r="V41" i="32"/>
  <c r="U41" i="33"/>
  <c r="N3" i="31"/>
  <c r="M4" i="31"/>
  <c r="U41" i="38"/>
  <c r="U42" i="38"/>
  <c r="N4" i="31" l="1"/>
  <c r="O3" i="31"/>
  <c r="P3" i="31" l="1"/>
  <c r="O4" i="31"/>
  <c r="P4" i="31" l="1"/>
  <c r="Q3" i="31"/>
  <c r="Q4" i="31" l="1"/>
  <c r="R3" i="31"/>
  <c r="S3" i="31" l="1"/>
  <c r="R4" i="31"/>
  <c r="T3" i="31" l="1"/>
  <c r="S4" i="31"/>
  <c r="T4" i="31" l="1"/>
  <c r="F3" i="32"/>
  <c r="G1" i="32" l="1"/>
  <c r="F4" i="32"/>
  <c r="G3" i="32"/>
  <c r="I1" i="32"/>
  <c r="H3" i="32" l="1"/>
  <c r="G4" i="32"/>
  <c r="I3" i="32" l="1"/>
  <c r="H4" i="32"/>
  <c r="I4" i="32" l="1"/>
  <c r="J3" i="32"/>
  <c r="J4" i="32" l="1"/>
  <c r="K3" i="32"/>
  <c r="K4" i="32" l="1"/>
  <c r="L3" i="32"/>
  <c r="L4" i="32" l="1"/>
  <c r="M3" i="32"/>
  <c r="N3" i="32" l="1"/>
  <c r="M4" i="32"/>
  <c r="O3" i="32" l="1"/>
  <c r="N4" i="32"/>
  <c r="P3" i="32" l="1"/>
  <c r="O4" i="32"/>
  <c r="Q3" i="32" l="1"/>
  <c r="P4" i="32"/>
  <c r="Q4" i="32" l="1"/>
  <c r="R3" i="32"/>
  <c r="R4" i="32" l="1"/>
  <c r="S3" i="32"/>
  <c r="T3" i="32" l="1"/>
  <c r="S4" i="32"/>
  <c r="U3" i="32" l="1"/>
  <c r="T4" i="32"/>
  <c r="U4" i="32" l="1"/>
  <c r="F3" i="33"/>
  <c r="I1" i="33" l="1"/>
  <c r="G3" i="33"/>
  <c r="G1" i="33"/>
  <c r="F4" i="33"/>
  <c r="G4" i="33" l="1"/>
  <c r="H3" i="33"/>
  <c r="I3" i="33" l="1"/>
  <c r="H4" i="33"/>
  <c r="I4" i="33" l="1"/>
  <c r="J3" i="33"/>
  <c r="J4" i="33" l="1"/>
  <c r="K3" i="33"/>
  <c r="K4" i="33" l="1"/>
  <c r="L3" i="33"/>
  <c r="L4" i="33" l="1"/>
  <c r="M3" i="33"/>
  <c r="N3" i="33" l="1"/>
  <c r="M4" i="33"/>
  <c r="N4" i="33" l="1"/>
  <c r="O3" i="33"/>
  <c r="P3" i="33" l="1"/>
  <c r="O4" i="33"/>
  <c r="P4" i="33" l="1"/>
  <c r="Q3" i="33"/>
  <c r="R3" i="33" l="1"/>
  <c r="Q4" i="33"/>
  <c r="S3" i="33" l="1"/>
  <c r="R4" i="33"/>
  <c r="S4" i="33" l="1"/>
  <c r="T3" i="33"/>
  <c r="F3" i="34" l="1"/>
  <c r="T4" i="33"/>
  <c r="G1" i="34" l="1"/>
  <c r="G3" i="34"/>
  <c r="I1" i="34"/>
  <c r="F4" i="34"/>
  <c r="H3" i="34" l="1"/>
  <c r="G4" i="34"/>
  <c r="H4" i="34" l="1"/>
  <c r="I3" i="34"/>
  <c r="I4" i="34" l="1"/>
  <c r="J3" i="34"/>
  <c r="J4" i="34" l="1"/>
  <c r="K3" i="34"/>
  <c r="K4" i="34" l="1"/>
  <c r="L3" i="34"/>
  <c r="M3" i="34" l="1"/>
  <c r="L4" i="34"/>
  <c r="M4" i="34" l="1"/>
  <c r="N3" i="34"/>
  <c r="O3" i="34" l="1"/>
  <c r="N4" i="34"/>
  <c r="P3" i="34" l="1"/>
  <c r="O4" i="34"/>
  <c r="Q3" i="34" l="1"/>
  <c r="P4" i="34"/>
  <c r="R3" i="34" l="1"/>
  <c r="Q4" i="34"/>
  <c r="R4" i="34" l="1"/>
  <c r="F3" i="35"/>
  <c r="G1" i="35" l="1"/>
  <c r="I1" i="35"/>
  <c r="F4" i="35"/>
  <c r="G3" i="35"/>
  <c r="G4" i="35" l="1"/>
  <c r="H3" i="35"/>
  <c r="H4" i="35" l="1"/>
  <c r="I3" i="35"/>
  <c r="J3" i="35" l="1"/>
  <c r="I4" i="35"/>
  <c r="J4" i="35" l="1"/>
  <c r="K3" i="35"/>
  <c r="L3" i="35" l="1"/>
  <c r="K4" i="35"/>
  <c r="M3" i="35" l="1"/>
  <c r="L4" i="35"/>
  <c r="N3" i="35" l="1"/>
  <c r="M4" i="35"/>
  <c r="N4" i="35" l="1"/>
  <c r="O3" i="35"/>
  <c r="O4" i="35" l="1"/>
  <c r="P3" i="35"/>
  <c r="P4" i="35" l="1"/>
  <c r="Q3" i="35"/>
  <c r="Q4" i="35" l="1"/>
  <c r="R3" i="35"/>
  <c r="R4" i="35" l="1"/>
  <c r="S3" i="35"/>
  <c r="S4" i="35" l="1"/>
  <c r="T3" i="35"/>
  <c r="F3" i="36" l="1"/>
  <c r="T4" i="35"/>
  <c r="I1" i="36" l="1"/>
  <c r="G1" i="36"/>
  <c r="G3" i="36"/>
  <c r="F4" i="36"/>
  <c r="H3" i="36" l="1"/>
  <c r="G4" i="36"/>
  <c r="I3" i="36" l="1"/>
  <c r="H4" i="36"/>
  <c r="J3" i="36" l="1"/>
  <c r="I4" i="36"/>
  <c r="J4" i="36" l="1"/>
  <c r="K3" i="36"/>
  <c r="K4" i="36" l="1"/>
  <c r="L3" i="36"/>
  <c r="L4" i="36" l="1"/>
  <c r="M3" i="36"/>
  <c r="N3" i="36" l="1"/>
  <c r="M4" i="36"/>
  <c r="O3" i="36" l="1"/>
  <c r="N4" i="36"/>
  <c r="P3" i="36" l="1"/>
  <c r="O4" i="36"/>
  <c r="Q3" i="36" l="1"/>
  <c r="P4" i="36"/>
  <c r="R3" i="36" l="1"/>
  <c r="Q4" i="36"/>
  <c r="R4" i="36" l="1"/>
  <c r="S3" i="36"/>
  <c r="T3" i="36" l="1"/>
  <c r="S4" i="36"/>
  <c r="U3" i="36" l="1"/>
  <c r="T4" i="36"/>
  <c r="U4" i="36" l="1"/>
  <c r="F3" i="37"/>
  <c r="F4" i="37" l="1"/>
  <c r="I1" i="37"/>
  <c r="G1" i="37"/>
  <c r="G3" i="37"/>
  <c r="H3" i="37" l="1"/>
  <c r="G4" i="37"/>
  <c r="I3" i="37" l="1"/>
  <c r="H4" i="37"/>
  <c r="J3" i="37" l="1"/>
  <c r="I4" i="37"/>
  <c r="J4" i="37" l="1"/>
  <c r="K3" i="37"/>
  <c r="K4" i="37" l="1"/>
  <c r="L3" i="37"/>
  <c r="L4" i="37" l="1"/>
  <c r="M3" i="37"/>
  <c r="N3" i="37" l="1"/>
  <c r="M4" i="37"/>
  <c r="O3" i="37" l="1"/>
  <c r="N4" i="37"/>
  <c r="P3" i="37" l="1"/>
  <c r="O4" i="37"/>
  <c r="Q3" i="37" l="1"/>
  <c r="P4" i="37"/>
  <c r="Q4" i="37" l="1"/>
  <c r="R3" i="37"/>
  <c r="S3" i="37" l="1"/>
  <c r="R4" i="37"/>
  <c r="T3" i="37" l="1"/>
  <c r="S4" i="37"/>
  <c r="T4" i="37" l="1"/>
  <c r="F3" i="38"/>
  <c r="F4" i="38" l="1"/>
  <c r="G3" i="38"/>
  <c r="G1" i="38"/>
  <c r="I1" i="38"/>
  <c r="H3" i="38" l="1"/>
  <c r="G4" i="38"/>
  <c r="H4" i="38" l="1"/>
  <c r="I3" i="38"/>
  <c r="J3" i="38" l="1"/>
  <c r="I4" i="38"/>
  <c r="J4" i="38" l="1"/>
  <c r="K3" i="38"/>
  <c r="L3" i="38" l="1"/>
  <c r="K4" i="38"/>
  <c r="M3" i="38" l="1"/>
  <c r="L4" i="38"/>
  <c r="M4" i="38" l="1"/>
  <c r="N3" i="38"/>
  <c r="N4" i="38" l="1"/>
  <c r="O3" i="38"/>
  <c r="O4" i="38" l="1"/>
  <c r="P3" i="38"/>
  <c r="Q3" i="38" l="1"/>
  <c r="P4" i="38"/>
  <c r="Q4" i="38" l="1"/>
  <c r="R3" i="38"/>
  <c r="S3" i="38" l="1"/>
  <c r="R4" i="38"/>
  <c r="T3" i="38" l="1"/>
  <c r="S4" i="38"/>
  <c r="T4" i="38" l="1"/>
  <c r="F3" i="39"/>
  <c r="I1" i="39" l="1"/>
  <c r="F4" i="39"/>
  <c r="G1" i="39"/>
  <c r="G3" i="39"/>
  <c r="H3" i="39" l="1"/>
  <c r="G4" i="39"/>
  <c r="H4" i="39" l="1"/>
  <c r="I3" i="39"/>
  <c r="I4" i="39" l="1"/>
  <c r="J3" i="39"/>
  <c r="J4" i="39" l="1"/>
  <c r="K3" i="39"/>
  <c r="L3" i="39" l="1"/>
  <c r="K4" i="39"/>
  <c r="L4" i="39" l="1"/>
  <c r="M3" i="39"/>
  <c r="M4" i="39" l="1"/>
  <c r="N3" i="39"/>
  <c r="O3" i="39" l="1"/>
  <c r="N4" i="39"/>
  <c r="O4" i="39" l="1"/>
  <c r="P3" i="39"/>
  <c r="P4" i="39" l="1"/>
  <c r="Q3" i="39"/>
  <c r="Q4" i="39" l="1"/>
  <c r="R3" i="39"/>
  <c r="S3" i="39" l="1"/>
  <c r="R4" i="39"/>
  <c r="S4" i="39" l="1"/>
  <c r="T3" i="39"/>
  <c r="F3" i="40" l="1"/>
  <c r="T4" i="39"/>
  <c r="F4" i="40" l="1"/>
  <c r="G1" i="40"/>
  <c r="G3" i="40"/>
  <c r="I1" i="40"/>
  <c r="G4" i="40" l="1"/>
  <c r="H3" i="40"/>
  <c r="H4" i="40" l="1"/>
  <c r="I3" i="40"/>
  <c r="J3" i="40" l="1"/>
  <c r="I4" i="40"/>
  <c r="J4" i="40" l="1"/>
  <c r="K3" i="40"/>
  <c r="K4" i="40" l="1"/>
  <c r="L3" i="40"/>
  <c r="L4" i="40" l="1"/>
  <c r="M3" i="40"/>
  <c r="M4" i="40" l="1"/>
  <c r="N3" i="40"/>
  <c r="O3" i="40" l="1"/>
  <c r="N4" i="40"/>
  <c r="O4" i="40" l="1"/>
  <c r="P3" i="40"/>
  <c r="Q3" i="40" l="1"/>
  <c r="P4" i="40"/>
  <c r="R3" i="40" l="1"/>
  <c r="Q4" i="40"/>
  <c r="S3" i="40" l="1"/>
  <c r="R4" i="40"/>
  <c r="S4" i="40" l="1"/>
  <c r="T3" i="40"/>
  <c r="T4" i="40" l="1"/>
  <c r="U3" i="40"/>
  <c r="U4" i="40" l="1"/>
  <c r="F3" i="41"/>
  <c r="F4" i="41" l="1"/>
  <c r="G3" i="41"/>
  <c r="G1" i="41"/>
  <c r="I1" i="41"/>
  <c r="G4" i="41" l="1"/>
  <c r="H3" i="41"/>
  <c r="I3" i="41" l="1"/>
  <c r="H4" i="41"/>
  <c r="I4" i="41" l="1"/>
  <c r="J3" i="41"/>
  <c r="K3" i="41" l="1"/>
  <c r="J4" i="41"/>
  <c r="L3" i="41" l="1"/>
  <c r="K4" i="41"/>
  <c r="L4" i="41" l="1"/>
  <c r="M3" i="41"/>
  <c r="N3" i="41" l="1"/>
  <c r="M4" i="41"/>
  <c r="N4" i="41" l="1"/>
  <c r="O3" i="41"/>
  <c r="O4" i="41" l="1"/>
  <c r="P3" i="41"/>
  <c r="P4" i="41" l="1"/>
  <c r="Q3" i="41"/>
  <c r="R3" i="41" l="1"/>
  <c r="Q4" i="41"/>
  <c r="R4" i="41" l="1"/>
  <c r="S3" i="41"/>
  <c r="T3" i="41" l="1"/>
  <c r="S4" i="41"/>
  <c r="F3" i="42" l="1"/>
  <c r="T4" i="41"/>
  <c r="G1" i="42" l="1"/>
  <c r="I1" i="42"/>
  <c r="F4" i="42"/>
  <c r="G3" i="42"/>
  <c r="G4" i="42" l="1"/>
  <c r="H3" i="42"/>
  <c r="I3" i="42" l="1"/>
  <c r="H4" i="42"/>
  <c r="J3" i="42" l="1"/>
  <c r="I4" i="42"/>
  <c r="K3" i="42" l="1"/>
  <c r="J4" i="42"/>
  <c r="K4" i="42" l="1"/>
  <c r="L3" i="42"/>
  <c r="L4" i="42" l="1"/>
  <c r="M3" i="42"/>
  <c r="M4" i="42" l="1"/>
  <c r="N3" i="42"/>
  <c r="N4" i="42" l="1"/>
  <c r="O3" i="42"/>
  <c r="P3" i="42" l="1"/>
  <c r="O4" i="42"/>
  <c r="Q3" i="42" l="1"/>
  <c r="P4" i="42"/>
  <c r="Q4" i="42" l="1"/>
  <c r="R3" i="42"/>
  <c r="S3" i="42" l="1"/>
  <c r="R4" i="42"/>
  <c r="S4" i="42" l="1"/>
  <c r="T3" i="42"/>
  <c r="F3" i="43" l="1"/>
  <c r="T4" i="42"/>
  <c r="G3" i="43" l="1"/>
  <c r="G1" i="43"/>
  <c r="F4" i="43"/>
  <c r="I1" i="43"/>
  <c r="H3" i="43" l="1"/>
  <c r="G4" i="43"/>
  <c r="I3" i="43" l="1"/>
  <c r="H4" i="43"/>
  <c r="J3" i="43" l="1"/>
  <c r="I4" i="43"/>
  <c r="K3" i="43" l="1"/>
  <c r="J4" i="43"/>
  <c r="K4" i="43" l="1"/>
  <c r="L3" i="43"/>
  <c r="L4" i="43" l="1"/>
  <c r="M3" i="43"/>
  <c r="N3" i="43" l="1"/>
  <c r="M4" i="43"/>
  <c r="O3" i="43" l="1"/>
  <c r="N4" i="43"/>
  <c r="O4" i="43" l="1"/>
  <c r="P3" i="43"/>
  <c r="P4" i="43" l="1"/>
  <c r="Q3" i="43"/>
  <c r="R3" i="43" l="1"/>
  <c r="Q4" i="43"/>
  <c r="R4" i="43" l="1"/>
  <c r="S3" i="43"/>
  <c r="S4" i="43" l="1"/>
  <c r="T3" i="43"/>
  <c r="T4" i="43" l="1"/>
  <c r="F3" i="44"/>
  <c r="F4" i="44" l="1"/>
  <c r="G1" i="44"/>
  <c r="G3" i="44"/>
  <c r="I1" i="44"/>
  <c r="H3" i="44" l="1"/>
  <c r="G4" i="44"/>
  <c r="I3" i="44" l="1"/>
  <c r="H4" i="44"/>
  <c r="J3" i="44" l="1"/>
  <c r="I4" i="44"/>
  <c r="J4" i="44" l="1"/>
  <c r="K3" i="44"/>
  <c r="K4" i="44" l="1"/>
  <c r="L3" i="44"/>
  <c r="M3" i="44" l="1"/>
  <c r="L4" i="44"/>
  <c r="N3" i="44" l="1"/>
  <c r="M4" i="44"/>
  <c r="O3" i="44" l="1"/>
  <c r="N4" i="44"/>
  <c r="O4" i="44" l="1"/>
  <c r="P3" i="44"/>
  <c r="P4" i="44" l="1"/>
  <c r="Q3" i="44"/>
  <c r="Q4" i="44" l="1"/>
  <c r="R3" i="44"/>
  <c r="R4" i="44" l="1"/>
  <c r="S3" i="44"/>
  <c r="S4" i="44" l="1"/>
  <c r="T3" i="44"/>
  <c r="U3" i="44" l="1"/>
  <c r="T4" i="44"/>
  <c r="U4" i="44" l="1"/>
  <c r="F3" i="45"/>
  <c r="G1" i="45" l="1"/>
  <c r="G3" i="45"/>
  <c r="I1" i="45"/>
  <c r="F4" i="45"/>
  <c r="H3" i="45" l="1"/>
  <c r="G4" i="45"/>
  <c r="I3" i="45" l="1"/>
  <c r="H4" i="45"/>
  <c r="I4" i="45" l="1"/>
  <c r="J3" i="45"/>
  <c r="K3" i="45" l="1"/>
  <c r="J4" i="45"/>
  <c r="K4" i="45" l="1"/>
  <c r="L3" i="45"/>
  <c r="L4" i="45" l="1"/>
  <c r="M3" i="45"/>
  <c r="N3" i="45" l="1"/>
  <c r="M4" i="45"/>
  <c r="N4" i="45" l="1"/>
  <c r="O3" i="45"/>
  <c r="O4" i="45" l="1"/>
  <c r="P3" i="45"/>
  <c r="P4" i="45" l="1"/>
  <c r="Q3" i="45"/>
  <c r="Q4" i="45" l="1"/>
  <c r="R3" i="45"/>
  <c r="S3" i="45" l="1"/>
  <c r="R4" i="45"/>
  <c r="T3" i="45" l="1"/>
  <c r="S4" i="45"/>
  <c r="F3" i="46" l="1"/>
  <c r="T4" i="45"/>
  <c r="G3" i="46" l="1"/>
  <c r="F4" i="46"/>
  <c r="G1" i="46"/>
  <c r="I1" i="46"/>
  <c r="H3" i="46" l="1"/>
  <c r="G4" i="46"/>
  <c r="H4" i="46" l="1"/>
  <c r="I3" i="46"/>
  <c r="I4" i="46" l="1"/>
  <c r="J3" i="46"/>
  <c r="J4" i="46" l="1"/>
  <c r="K3" i="46"/>
  <c r="K4" i="46" l="1"/>
  <c r="L3" i="46"/>
  <c r="L4" i="46" l="1"/>
  <c r="M3" i="46"/>
  <c r="M4" i="46" l="1"/>
  <c r="N3" i="46"/>
  <c r="N4" i="46" l="1"/>
  <c r="O3" i="46"/>
  <c r="O4" i="46" l="1"/>
  <c r="P3" i="46"/>
  <c r="Q3" i="46" l="1"/>
  <c r="P4" i="46"/>
  <c r="Q4" i="46" l="1"/>
  <c r="R3" i="46"/>
  <c r="R4" i="46" l="1"/>
  <c r="S3" i="46"/>
  <c r="S4" i="46" l="1"/>
  <c r="T3" i="46"/>
  <c r="U3" i="46" l="1"/>
  <c r="T4" i="46"/>
  <c r="U4" i="46" l="1"/>
  <c r="F3" i="47"/>
  <c r="G1" i="47" l="1"/>
  <c r="G3" i="47"/>
  <c r="F4" i="47"/>
  <c r="I1" i="47"/>
  <c r="H3" i="47" l="1"/>
  <c r="G4" i="47"/>
  <c r="H4" i="47" l="1"/>
  <c r="I3" i="47"/>
  <c r="I4" i="47" l="1"/>
  <c r="J3" i="47"/>
  <c r="K3" i="47" l="1"/>
  <c r="J4" i="47"/>
  <c r="K4" i="47" l="1"/>
  <c r="L3" i="47"/>
  <c r="M3" i="47" l="1"/>
  <c r="L4" i="47"/>
  <c r="M4" i="47" l="1"/>
  <c r="N3" i="47"/>
  <c r="O3" i="47" l="1"/>
  <c r="N4" i="47"/>
  <c r="O4" i="47" l="1"/>
  <c r="P3" i="47"/>
  <c r="Q3" i="47" l="1"/>
  <c r="P4" i="47"/>
  <c r="R3" i="47" l="1"/>
  <c r="Q4" i="47"/>
  <c r="S3" i="47" l="1"/>
  <c r="R4" i="47"/>
  <c r="S4" i="47" l="1"/>
  <c r="T3" i="47"/>
  <c r="T4" i="47" l="1"/>
  <c r="F3" i="48"/>
  <c r="F4" i="48" l="1"/>
  <c r="I1" i="48"/>
  <c r="G3" i="48"/>
  <c r="G1" i="48"/>
  <c r="H3" i="48" l="1"/>
  <c r="G4" i="48"/>
  <c r="H4" i="48" l="1"/>
  <c r="I3" i="48"/>
  <c r="I4" i="48" l="1"/>
  <c r="J3" i="48"/>
  <c r="K3" i="48" l="1"/>
  <c r="J4" i="48"/>
  <c r="L3" i="48" l="1"/>
  <c r="K4" i="48"/>
  <c r="L4" i="48" l="1"/>
  <c r="M3" i="48"/>
  <c r="M4" i="48" l="1"/>
  <c r="N3" i="48"/>
  <c r="N4" i="48" l="1"/>
  <c r="O3" i="48"/>
  <c r="P3" i="48" l="1"/>
  <c r="O4" i="48"/>
  <c r="Q3" i="48" l="1"/>
  <c r="P4" i="48"/>
  <c r="Q4" i="48" l="1"/>
  <c r="R3" i="48"/>
  <c r="R4" i="48" l="1"/>
  <c r="S3" i="48"/>
  <c r="T3" i="48" l="1"/>
  <c r="S4" i="48"/>
  <c r="F3" i="49" l="1"/>
  <c r="T4" i="48"/>
  <c r="G1" i="49" l="1"/>
  <c r="F4" i="49"/>
  <c r="I1" i="49"/>
  <c r="G3" i="49"/>
  <c r="H3" i="49" l="1"/>
  <c r="G4" i="49"/>
  <c r="H4" i="49" l="1"/>
  <c r="I3" i="49"/>
  <c r="I4" i="49" l="1"/>
  <c r="J3" i="49"/>
  <c r="K3" i="49" l="1"/>
  <c r="J4" i="49"/>
  <c r="L3" i="49" l="1"/>
  <c r="K4" i="49"/>
  <c r="L4" i="49" l="1"/>
  <c r="M3" i="49"/>
  <c r="N3" i="49" l="1"/>
  <c r="M4" i="49"/>
  <c r="O3" i="49" l="1"/>
  <c r="N4" i="49"/>
  <c r="P3" i="49" l="1"/>
  <c r="O4" i="49"/>
  <c r="P4" i="49" l="1"/>
  <c r="Q3" i="49"/>
  <c r="R3" i="49" l="1"/>
  <c r="Q4" i="49"/>
  <c r="R4" i="49" l="1"/>
  <c r="S3" i="49"/>
  <c r="S4" i="49" l="1"/>
  <c r="T3" i="49"/>
  <c r="T4" i="49" l="1"/>
  <c r="F3" i="50"/>
  <c r="F4" i="50" l="1"/>
  <c r="I1" i="50"/>
  <c r="G3" i="50"/>
  <c r="G1" i="50"/>
  <c r="G4" i="50" l="1"/>
  <c r="H3" i="50"/>
  <c r="H4" i="50" l="1"/>
  <c r="I3" i="50"/>
  <c r="I4" i="50" l="1"/>
  <c r="J3" i="50"/>
  <c r="K3" i="50" l="1"/>
  <c r="J4" i="50"/>
  <c r="K4" i="50" l="1"/>
  <c r="L3" i="50"/>
  <c r="L4" i="50" l="1"/>
  <c r="M3" i="50"/>
  <c r="N3" i="50" l="1"/>
  <c r="M4" i="50"/>
  <c r="N4" i="50" l="1"/>
  <c r="O3" i="50"/>
  <c r="O4" i="50" l="1"/>
  <c r="P3" i="50"/>
  <c r="P4" i="50" l="1"/>
  <c r="Q3" i="50"/>
  <c r="Q4" i="50" l="1"/>
  <c r="R3" i="50"/>
  <c r="R4" i="50" l="1"/>
  <c r="S3" i="50"/>
  <c r="S4" i="50" l="1"/>
  <c r="T3" i="50"/>
  <c r="T4" i="50" l="1"/>
  <c r="U3" i="50"/>
  <c r="F3" i="51" l="1"/>
  <c r="U4" i="50"/>
  <c r="G3" i="51" l="1"/>
  <c r="I1" i="51"/>
  <c r="F4" i="51"/>
  <c r="G1" i="51"/>
  <c r="H3" i="51" l="1"/>
  <c r="G4" i="51"/>
  <c r="H4" i="51" l="1"/>
  <c r="I3" i="51"/>
  <c r="I4" i="51" l="1"/>
  <c r="J3" i="51"/>
  <c r="K3" i="51" l="1"/>
  <c r="J4" i="51"/>
  <c r="K4" i="51" l="1"/>
  <c r="L3" i="51"/>
  <c r="L4" i="51" l="1"/>
  <c r="M3" i="51"/>
  <c r="N3" i="51" l="1"/>
  <c r="M4" i="51"/>
  <c r="O3" i="51" l="1"/>
  <c r="N4" i="51"/>
  <c r="O4" i="51" l="1"/>
  <c r="P3" i="51"/>
  <c r="Q3" i="51" l="1"/>
  <c r="P4" i="51"/>
  <c r="R3" i="51" l="1"/>
  <c r="Q4" i="51"/>
  <c r="R4" i="51" l="1"/>
  <c r="S3" i="51"/>
  <c r="T3" i="51" l="1"/>
  <c r="S4" i="51"/>
  <c r="F3" i="52" l="1"/>
  <c r="T4" i="51"/>
  <c r="G3" i="52" l="1"/>
  <c r="I1" i="52"/>
  <c r="F4" i="52"/>
  <c r="G1" i="52"/>
  <c r="G4" i="52" l="1"/>
  <c r="H3" i="52"/>
  <c r="I3" i="52" l="1"/>
  <c r="H4" i="52"/>
  <c r="I4" i="52" l="1"/>
  <c r="J3" i="52"/>
  <c r="J4" i="52" l="1"/>
  <c r="K3" i="52"/>
  <c r="K4" i="52" l="1"/>
  <c r="L3" i="52"/>
  <c r="L4" i="52" l="1"/>
  <c r="M3" i="52"/>
  <c r="N3" i="52" l="1"/>
  <c r="M4" i="52"/>
  <c r="O3" i="52" l="1"/>
  <c r="N4" i="52"/>
  <c r="P3" i="52" l="1"/>
  <c r="O4" i="52"/>
  <c r="Q3" i="52" l="1"/>
  <c r="P4" i="52"/>
  <c r="R3" i="52" l="1"/>
  <c r="Q4" i="52"/>
  <c r="S3" i="52" l="1"/>
  <c r="R4" i="52"/>
  <c r="T3" i="52" l="1"/>
  <c r="S4" i="52"/>
  <c r="F3" i="53" l="1"/>
  <c r="T4" i="52"/>
  <c r="I1" i="53" l="1"/>
  <c r="G3" i="53"/>
  <c r="G1" i="53"/>
  <c r="F4" i="53"/>
  <c r="H3" i="53" l="1"/>
  <c r="G4" i="53"/>
  <c r="H4" i="53" l="1"/>
  <c r="I3" i="53"/>
  <c r="J3" i="53" l="1"/>
  <c r="I4" i="53"/>
  <c r="J4" i="53" l="1"/>
  <c r="K3" i="53"/>
  <c r="K4" i="53" l="1"/>
  <c r="L3" i="53"/>
  <c r="M3" i="53" l="1"/>
  <c r="L4" i="53"/>
  <c r="M4" i="53" l="1"/>
  <c r="N3" i="53"/>
  <c r="N4" i="53" l="1"/>
  <c r="O3" i="53"/>
  <c r="O4" i="53" l="1"/>
  <c r="P3" i="53"/>
  <c r="P4" i="53" l="1"/>
  <c r="Q3" i="53"/>
  <c r="R3" i="53" l="1"/>
  <c r="Q4" i="53"/>
  <c r="R4" i="53" l="1"/>
  <c r="S3" i="53"/>
  <c r="T3" i="53" l="1"/>
  <c r="S4" i="53"/>
  <c r="F3" i="54" l="1"/>
  <c r="T4" i="53"/>
  <c r="G1" i="54" l="1"/>
  <c r="I1" i="54"/>
  <c r="F4" i="54"/>
  <c r="G3" i="54"/>
  <c r="G4" i="54" l="1"/>
  <c r="H3" i="54"/>
  <c r="I3" i="54" l="1"/>
  <c r="H4" i="54"/>
  <c r="I4" i="54" l="1"/>
  <c r="J3" i="54"/>
  <c r="K3" i="54" l="1"/>
  <c r="J4" i="54"/>
  <c r="L3" i="54" l="1"/>
  <c r="K4" i="54"/>
  <c r="L4" i="54" l="1"/>
  <c r="M3" i="54"/>
  <c r="N3" i="54" l="1"/>
  <c r="M4" i="54"/>
  <c r="O3" i="54" l="1"/>
  <c r="N4" i="54"/>
  <c r="O4" i="54" l="1"/>
  <c r="P3" i="54"/>
  <c r="Q3" i="54" l="1"/>
  <c r="P4" i="54"/>
  <c r="Q4" i="54" l="1"/>
  <c r="R3" i="54"/>
  <c r="R4" i="54" l="1"/>
  <c r="S3" i="54"/>
  <c r="T3" i="54" l="1"/>
  <c r="S4" i="54"/>
  <c r="T4" i="54" l="1"/>
  <c r="U3" i="54"/>
  <c r="U4" i="54" s="1"/>
</calcChain>
</file>

<file path=xl/sharedStrings.xml><?xml version="1.0" encoding="utf-8"?>
<sst xmlns="http://schemas.openxmlformats.org/spreadsheetml/2006/main" count="781" uniqueCount="116">
  <si>
    <t>#</t>
  </si>
  <si>
    <t>Code</t>
  </si>
  <si>
    <t>Desc</t>
  </si>
  <si>
    <t>% Time</t>
  </si>
  <si>
    <t>L</t>
  </si>
  <si>
    <t>ADMIN LEAVE</t>
  </si>
  <si>
    <t>F</t>
  </si>
  <si>
    <t>BEREAVEMENT</t>
  </si>
  <si>
    <t>H</t>
  </si>
  <si>
    <t>CI HOLIDAY</t>
  </si>
  <si>
    <t>G</t>
  </si>
  <si>
    <t>GOOD SAMARITAN</t>
  </si>
  <si>
    <t>Other</t>
  </si>
  <si>
    <t>W</t>
  </si>
  <si>
    <t xml:space="preserve">INCLEMENT WEATHER </t>
  </si>
  <si>
    <t>Intern</t>
  </si>
  <si>
    <t>J</t>
  </si>
  <si>
    <t>JURY DUTY</t>
  </si>
  <si>
    <t>M</t>
  </si>
  <si>
    <t>MATERNITY</t>
  </si>
  <si>
    <t>I</t>
  </si>
  <si>
    <t>MILITARY</t>
  </si>
  <si>
    <t>D</t>
  </si>
  <si>
    <t>PATERNITY</t>
  </si>
  <si>
    <t>P</t>
  </si>
  <si>
    <t>PERSONAL</t>
  </si>
  <si>
    <t>S</t>
  </si>
  <si>
    <t>SICK</t>
  </si>
  <si>
    <t>T</t>
  </si>
  <si>
    <t>ST DISABILITY</t>
  </si>
  <si>
    <t>V</t>
  </si>
  <si>
    <t>VACATION</t>
  </si>
  <si>
    <t>12. Submitting timesheets</t>
  </si>
  <si>
    <t>CI requires that each employee turn in a semi-monthly timesheet, signed by both the employee and his/her supervisor.</t>
  </si>
  <si>
    <t>12.1 Why we require timesheets</t>
  </si>
  <si>
    <t>To document time worked and leave taken</t>
  </si>
  <si>
    <t>To tell Finance which donors to charge -- some staff spread time among multiple donors.</t>
  </si>
  <si>
    <t>Timesheets are required documentation on federally funded and many multi-lateral agreements</t>
  </si>
  <si>
    <t>12.2 How to fill out a timesheet</t>
  </si>
  <si>
    <t>HQ Domestic employees are paid on the 15th and last day of each month. International assignments are paid on the last day of each month. To remind you of the timesheet deadline, Payroll will send out an email.</t>
  </si>
  <si>
    <r>
      <t>On the sheet called "</t>
    </r>
    <r>
      <rPr>
        <b/>
        <sz val="9"/>
        <color indexed="8"/>
        <rFont val="Arial"/>
        <family val="2"/>
      </rPr>
      <t>Summary</t>
    </r>
    <r>
      <rPr>
        <sz val="9"/>
        <color indexed="8"/>
        <rFont val="Arial"/>
        <family val="2"/>
      </rPr>
      <t xml:space="preserve">", enter your </t>
    </r>
    <r>
      <rPr>
        <b/>
        <sz val="9"/>
        <color indexed="10"/>
        <rFont val="Arial"/>
        <family val="2"/>
      </rPr>
      <t>Name, Department, Percentage Working, Exempt or Non-exempt, and Supervisor</t>
    </r>
    <r>
      <rPr>
        <sz val="9"/>
        <color indexed="8"/>
        <rFont val="Arial"/>
        <family val="2"/>
      </rPr>
      <t xml:space="preserve"> information. If you are not sure of your status, please check with Payroll or Human Resources. </t>
    </r>
    <r>
      <rPr>
        <b/>
        <u/>
        <sz val="9"/>
        <color indexed="10"/>
        <rFont val="Arial"/>
        <family val="2"/>
      </rPr>
      <t>This is required information</t>
    </r>
    <r>
      <rPr>
        <b/>
        <sz val="9"/>
        <color indexed="10"/>
        <rFont val="Arial"/>
        <family val="2"/>
      </rPr>
      <t>.</t>
    </r>
    <r>
      <rPr>
        <sz val="9"/>
        <color indexed="8"/>
        <rFont val="Arial"/>
        <family val="2"/>
      </rPr>
      <t/>
    </r>
  </si>
  <si>
    <t xml:space="preserve"> Then simply record the number of hours you worked with the correct account code combination (i.e. Donor, Cost Center, Function, and Site), specifying any leave taken using the drop-down menu. For example, if you were on Jury Duty, click on the arrow under "Non-working Hours" and select Jury Duty from the list. The spreadsheet formula will calculate the hours. Be sure to record actual hours worked. Timesheets must be signed by the employee and the supervisor and submitted to Payroll by the requested deadline.</t>
  </si>
  <si>
    <t xml:space="preserve">Travel away from home overnight qualifies as hours worked when it occurs during the employee's regular working hours or during the corresponding hours on nonworking days (i.e. Saturday and Sunday). Time an employee spends as a passenger on an airplane, train, bus, automobile or boat outside of regular working hours is not part of hours worked unless the employee is actually working. For example, if an employee normally works between 9 a.m. and 5 p.m. Monday through Friday, and travels Sunday evening, the time the employee spends traveling is not considered hours worked.  After you arrive at your destination, record only the hours you actually work (not all hours). </t>
  </si>
  <si>
    <t>12.3 What to do if you or your supervisor is traveling</t>
  </si>
  <si>
    <t>You are required to submit an approved timesheet, even if you or your supervisor is traveling. You have a few options:</t>
  </si>
  <si>
    <r>
      <t xml:space="preserve">If the supervisor is traveling, the supervisor can review timesheets and send approval via email. </t>
    </r>
    <r>
      <rPr>
        <b/>
        <sz val="9"/>
        <color indexed="10"/>
        <rFont val="Arial"/>
        <family val="2"/>
      </rPr>
      <t>Note that you must print out the email and attach it as back up.</t>
    </r>
  </si>
  <si>
    <t>If you are going on a previously planned leave (i.e., vacation, maternity/paternity, or unpaid leave), please complete your timesheet before you leave.</t>
  </si>
  <si>
    <t>Supervisors can delegate timesheet approval to their executive assistants or financial administrators.</t>
  </si>
  <si>
    <r>
      <t xml:space="preserve">If the employee is traveling, the employee can email their timesheet to their supervisor. The supervisor can print out the timesheet and related email, approve it, and submit it to Payroll. </t>
    </r>
    <r>
      <rPr>
        <b/>
        <sz val="9"/>
        <color indexed="10"/>
        <rFont val="Arial"/>
        <family val="2"/>
      </rPr>
      <t>Note that the supervisor must print out the email and attach it as backup.</t>
    </r>
  </si>
  <si>
    <t>NAME:</t>
  </si>
  <si>
    <t>Enter Name Here</t>
  </si>
  <si>
    <t>DEPT:</t>
  </si>
  <si>
    <t>Department</t>
  </si>
  <si>
    <t>% TIME:</t>
  </si>
  <si>
    <t>E/N *:</t>
  </si>
  <si>
    <t>N</t>
  </si>
  <si>
    <t>&lt;--Enter E for Exempt or N for Non-exempt</t>
  </si>
  <si>
    <t>Supervisor Name</t>
  </si>
  <si>
    <t>*</t>
  </si>
  <si>
    <r>
      <t xml:space="preserve">Enter </t>
    </r>
    <r>
      <rPr>
        <b/>
        <sz val="10"/>
        <color indexed="62"/>
        <rFont val="Arial"/>
        <family val="2"/>
      </rPr>
      <t>N</t>
    </r>
    <r>
      <rPr>
        <sz val="10"/>
        <color indexed="62"/>
        <rFont val="Arial"/>
        <family val="2"/>
      </rPr>
      <t xml:space="preserve"> if you are eligible for Overtime and paid at an Hourly Rate</t>
    </r>
  </si>
  <si>
    <r>
      <t xml:space="preserve">Enter </t>
    </r>
    <r>
      <rPr>
        <b/>
        <sz val="10"/>
        <color indexed="62"/>
        <rFont val="Arial"/>
        <family val="2"/>
      </rPr>
      <t>E</t>
    </r>
    <r>
      <rPr>
        <sz val="10"/>
        <color indexed="62"/>
        <rFont val="Arial"/>
        <family val="2"/>
      </rPr>
      <t xml:space="preserve"> if you are </t>
    </r>
    <r>
      <rPr>
        <u/>
        <sz val="10"/>
        <color indexed="62"/>
        <rFont val="Arial"/>
        <family val="2"/>
      </rPr>
      <t>NOT</t>
    </r>
    <r>
      <rPr>
        <sz val="10"/>
        <color indexed="62"/>
        <rFont val="Arial"/>
        <family val="2"/>
      </rPr>
      <t xml:space="preserve"> eligible for Overtime and paid at a Salary Rate</t>
    </r>
  </si>
  <si>
    <t>Please contact Payroll or HR if you are unsure of your status</t>
  </si>
  <si>
    <t>CI - HOLIDAY SCHEDULE 2013</t>
  </si>
  <si>
    <t>EMPLOYEE SUMMARY OF HOURS</t>
  </si>
  <si>
    <t>New Year's Day</t>
  </si>
  <si>
    <t>Regular Time</t>
  </si>
  <si>
    <t>Martin Luther King Day</t>
  </si>
  <si>
    <t>President’s Day</t>
  </si>
  <si>
    <t>Personal Leave</t>
  </si>
  <si>
    <t>Spring Break</t>
  </si>
  <si>
    <t>Sick Leave</t>
  </si>
  <si>
    <t>Memorial Day</t>
  </si>
  <si>
    <t>Vacation Leave</t>
  </si>
  <si>
    <t>Chuck Hedlund Day</t>
  </si>
  <si>
    <t>Company Holiday</t>
  </si>
  <si>
    <t>Independence Day</t>
  </si>
  <si>
    <t>Other Leave</t>
  </si>
  <si>
    <t>Labor Day</t>
  </si>
  <si>
    <t>Leave Without Pay</t>
  </si>
  <si>
    <t>Veterans Day</t>
  </si>
  <si>
    <t>Total Hours</t>
  </si>
  <si>
    <t>Thanksgiving</t>
  </si>
  <si>
    <t>Christmas Holiday</t>
  </si>
  <si>
    <t>Please fill in red sections of this form, as it will populate each tab timesheet document</t>
  </si>
  <si>
    <t>Name:</t>
  </si>
  <si>
    <t>Month:</t>
  </si>
  <si>
    <t>Year:</t>
  </si>
  <si>
    <t>% Time:</t>
  </si>
  <si>
    <t>Exempt Status:</t>
  </si>
  <si>
    <t>Department:</t>
  </si>
  <si>
    <t>DONOR</t>
  </si>
  <si>
    <t>COST CENTER</t>
  </si>
  <si>
    <t>FUNCTION</t>
  </si>
  <si>
    <t>SITE</t>
  </si>
  <si>
    <t>TOTAL</t>
  </si>
  <si>
    <r>
      <t>Non-Working Hours</t>
    </r>
    <r>
      <rPr>
        <sz val="10"/>
        <color indexed="10"/>
        <rFont val="Arial"/>
        <family val="2"/>
      </rPr>
      <t xml:space="preserve"> (Use the drop down list to select leave type)</t>
    </r>
  </si>
  <si>
    <t>Per</t>
  </si>
  <si>
    <t>Sick</t>
  </si>
  <si>
    <t>Vac</t>
  </si>
  <si>
    <t>Hol</t>
  </si>
  <si>
    <t>LWP</t>
  </si>
  <si>
    <t>LEAVE WITHOUT PAY</t>
  </si>
  <si>
    <t>TOTAL DAILY HOURS</t>
  </si>
  <si>
    <t>FMLA HOURS</t>
  </si>
  <si>
    <t>EMPLOYEE'S SIGNATURE</t>
  </si>
  <si>
    <t>SUPERVISOR'S SIGNATURE</t>
  </si>
  <si>
    <t>FOR PAYROLL OFFICE USE ONLY</t>
  </si>
  <si>
    <t xml:space="preserve">NOTES: </t>
  </si>
  <si>
    <t>Total Hours Worked</t>
  </si>
  <si>
    <t>Regular Hours</t>
  </si>
  <si>
    <t>Straight-Time</t>
  </si>
  <si>
    <t>Overtime</t>
  </si>
  <si>
    <t>NOTES:</t>
  </si>
  <si>
    <t>Dept:</t>
  </si>
  <si>
    <t>SUPERVISORS SIGNATURE</t>
  </si>
  <si>
    <t>EMPLOYEES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</si>
</sst>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General_)"/>
    <numFmt numFmtId="165" formatCode="000000"/>
    <numFmt numFmtId="166" formatCode="00000"/>
    <numFmt numFmtId="167" formatCode="0000"/>
    <numFmt numFmtId="168" formatCode="dd"/>
    <numFmt numFmtId="169" formatCode="ddd"/>
    <numFmt numFmtId="170" formatCode="yyyy"/>
    <numFmt numFmtId="171" formatCode="dddd\,\ mmmm\ dd\,\ yyyy"/>
    <numFmt numFmtId="172" formatCode="mmm"/>
  </numFmts>
  <fonts count="40">
    <font>
      <sz val="10"/>
      <name val="Verdana"/>
    </font>
    <font>
      <sz val="10"/>
      <name val="Verdana"/>
    </font>
    <font>
      <sz val="12"/>
      <name val="Arial MT"/>
    </font>
    <font>
      <b/>
      <i/>
      <sz val="10"/>
      <name val="Verdana"/>
      <family val="2"/>
    </font>
    <font>
      <sz val="10"/>
      <name val="Verdana"/>
      <family val="2"/>
    </font>
    <font>
      <b/>
      <sz val="12"/>
      <name val="Arial"/>
      <family val="2"/>
    </font>
    <font>
      <b/>
      <sz val="12"/>
      <color indexed="56"/>
      <name val="Arial"/>
      <family val="2"/>
    </font>
    <font>
      <b/>
      <sz val="12"/>
      <color indexed="10"/>
      <name val="Arial"/>
      <family val="2"/>
    </font>
    <font>
      <sz val="11"/>
      <name val="Arial MT"/>
    </font>
    <font>
      <b/>
      <sz val="12"/>
      <name val="Arial MT"/>
    </font>
    <font>
      <b/>
      <sz val="8"/>
      <name val="Arial MT"/>
    </font>
    <font>
      <b/>
      <sz val="11"/>
      <name val="Arial MT"/>
    </font>
    <font>
      <b/>
      <sz val="9"/>
      <name val="Arial MT"/>
    </font>
    <font>
      <sz val="10"/>
      <color indexed="10"/>
      <name val="Arial"/>
      <family val="2"/>
    </font>
    <font>
      <sz val="9"/>
      <name val="Arial MT"/>
    </font>
    <font>
      <sz val="12"/>
      <color indexed="10"/>
      <name val="Arial MT"/>
    </font>
    <font>
      <b/>
      <sz val="12"/>
      <color indexed="10"/>
      <name val="Arial MT"/>
    </font>
    <font>
      <b/>
      <sz val="14"/>
      <color indexed="18"/>
      <name val="Arial"/>
      <family val="2"/>
    </font>
    <font>
      <sz val="9"/>
      <color indexed="8"/>
      <name val="Arial"/>
      <family val="2"/>
    </font>
    <font>
      <b/>
      <sz val="9"/>
      <color indexed="8"/>
      <name val="Arial"/>
      <family val="2"/>
    </font>
    <font>
      <b/>
      <sz val="9"/>
      <color indexed="10"/>
      <name val="Arial"/>
      <family val="2"/>
    </font>
    <font>
      <sz val="10"/>
      <name val="Arial"/>
      <family val="2"/>
    </font>
    <font>
      <sz val="9"/>
      <name val="Arial"/>
      <family val="2"/>
    </font>
    <font>
      <sz val="9"/>
      <name val="Verdana"/>
      <family val="2"/>
    </font>
    <font>
      <b/>
      <u/>
      <sz val="9"/>
      <color indexed="10"/>
      <name val="Arial"/>
      <family val="2"/>
    </font>
    <font>
      <b/>
      <sz val="9"/>
      <color indexed="10"/>
      <name val="Arial MT"/>
    </font>
    <font>
      <b/>
      <i/>
      <sz val="11"/>
      <name val="Arial MT"/>
    </font>
    <font>
      <b/>
      <sz val="12"/>
      <color indexed="12"/>
      <name val="Arial MT"/>
    </font>
    <font>
      <b/>
      <sz val="11"/>
      <color indexed="10"/>
      <name val="Arial MT"/>
    </font>
    <font>
      <b/>
      <sz val="10"/>
      <color indexed="10"/>
      <name val="Arial"/>
      <family val="2"/>
    </font>
    <font>
      <b/>
      <sz val="10"/>
      <color indexed="56"/>
      <name val="Arial"/>
      <family val="2"/>
    </font>
    <font>
      <b/>
      <sz val="10"/>
      <name val="Arial"/>
      <family val="2"/>
    </font>
    <font>
      <b/>
      <sz val="10"/>
      <color indexed="62"/>
      <name val="Arial"/>
      <family val="2"/>
    </font>
    <font>
      <sz val="10"/>
      <color indexed="62"/>
      <name val="Arial"/>
      <family val="2"/>
    </font>
    <font>
      <u/>
      <sz val="10"/>
      <color indexed="62"/>
      <name val="Arial"/>
      <family val="2"/>
    </font>
    <font>
      <b/>
      <i/>
      <sz val="11"/>
      <color rgb="FFFF0000"/>
      <name val="Arial MT"/>
    </font>
    <font>
      <b/>
      <sz val="10"/>
      <color theme="4" tint="-0.249977111117893"/>
      <name val="Arial"/>
      <family val="2"/>
    </font>
    <font>
      <sz val="10"/>
      <color theme="4" tint="-0.249977111117893"/>
      <name val="Arial"/>
      <family val="2"/>
    </font>
    <font>
      <b/>
      <sz val="11"/>
      <color rgb="FFFF0000"/>
      <name val="Arial MT"/>
    </font>
    <font>
      <b/>
      <sz val="16"/>
      <color rgb="FFFF0000"/>
      <name val="Arial"/>
      <family val="2"/>
    </font>
  </fonts>
  <fills count="12">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23"/>
        <bgColor indexed="64"/>
      </patternFill>
    </fill>
    <fill>
      <patternFill patternType="solid">
        <fgColor indexed="65"/>
        <bgColor indexed="64"/>
      </patternFill>
    </fill>
    <fill>
      <patternFill patternType="solid">
        <fgColor indexed="9"/>
        <bgColor indexed="64"/>
      </patternFill>
    </fill>
    <fill>
      <patternFill patternType="lightTrellis">
        <fgColor indexed="55"/>
      </patternFill>
    </fill>
    <fill>
      <patternFill patternType="solid">
        <fgColor indexed="47"/>
        <bgColor indexed="64"/>
      </patternFill>
    </fill>
    <fill>
      <patternFill patternType="lightTrellis">
        <bgColor indexed="55"/>
      </patternFill>
    </fill>
    <fill>
      <patternFill patternType="lightTrellis">
        <bgColor indexed="22"/>
      </patternFill>
    </fill>
    <fill>
      <patternFill patternType="solid">
        <fgColor indexed="8"/>
        <bgColor indexed="64"/>
      </patternFill>
    </fill>
  </fills>
  <borders count="65">
    <border>
      <left/>
      <right/>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right style="medium">
        <color indexed="64"/>
      </right>
      <top/>
      <bottom/>
      <diagonal/>
    </border>
    <border>
      <left style="medium">
        <color indexed="8"/>
      </left>
      <right/>
      <top style="thin">
        <color indexed="8"/>
      </top>
      <bottom style="thin">
        <color indexed="8"/>
      </bottom>
      <diagonal/>
    </border>
    <border>
      <left style="medium">
        <color indexed="8"/>
      </left>
      <right/>
      <top/>
      <bottom/>
      <diagonal/>
    </border>
    <border>
      <left/>
      <right style="medium">
        <color indexed="8"/>
      </right>
      <top/>
      <bottom/>
      <diagonal/>
    </border>
    <border>
      <left style="thin">
        <color indexed="8"/>
      </left>
      <right style="medium">
        <color indexed="64"/>
      </right>
      <top style="thin">
        <color indexed="8"/>
      </top>
      <bottom style="medium">
        <color indexed="64"/>
      </bottom>
      <diagonal/>
    </border>
    <border>
      <left/>
      <right/>
      <top style="thin">
        <color indexed="8"/>
      </top>
      <bottom/>
      <diagonal/>
    </border>
    <border>
      <left style="medium">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top/>
      <bottom/>
      <diagonal/>
    </border>
    <border>
      <left style="medium">
        <color indexed="64"/>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diagonal/>
    </border>
    <border>
      <left style="medium">
        <color indexed="64"/>
      </left>
      <right/>
      <top/>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bottom style="thin">
        <color indexed="8"/>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style="medium">
        <color indexed="64"/>
      </bottom>
      <diagonal/>
    </border>
    <border>
      <left/>
      <right/>
      <top style="medium">
        <color indexed="64"/>
      </top>
      <bottom style="thin">
        <color indexed="64"/>
      </bottom>
      <diagonal/>
    </border>
    <border>
      <left/>
      <right/>
      <top/>
      <bottom style="mediumDashed">
        <color indexed="1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double">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thin">
        <color indexed="8"/>
      </left>
      <right style="medium">
        <color indexed="8"/>
      </right>
      <top style="medium">
        <color indexed="64"/>
      </top>
      <bottom/>
      <diagonal/>
    </border>
    <border>
      <left style="thin">
        <color indexed="8"/>
      </left>
      <right style="medium">
        <color indexed="8"/>
      </right>
      <top/>
      <bottom style="thin">
        <color indexed="8"/>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top style="medium">
        <color indexed="64"/>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64"/>
      </top>
      <bottom style="medium">
        <color indexed="64"/>
      </bottom>
      <diagonal/>
    </border>
    <border>
      <left/>
      <right/>
      <top style="thin">
        <color indexed="64"/>
      </top>
      <bottom style="medium">
        <color indexed="64"/>
      </bottom>
      <diagonal/>
    </border>
    <border>
      <left/>
      <right style="medium">
        <color indexed="8"/>
      </right>
      <top style="thin">
        <color indexed="64"/>
      </top>
      <bottom style="medium">
        <color indexed="64"/>
      </bottom>
      <diagonal/>
    </border>
    <border>
      <left/>
      <right/>
      <top/>
      <bottom style="thin">
        <color indexed="8"/>
      </bottom>
      <diagonal/>
    </border>
  </borders>
  <cellStyleXfs count="4">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cellStyleXfs>
  <cellXfs count="210">
    <xf numFmtId="0" fontId="0" fillId="0" borderId="0" xfId="0"/>
    <xf numFmtId="0" fontId="3" fillId="2" borderId="0" xfId="2" applyFont="1" applyFill="1" applyAlignment="1">
      <alignment wrapText="1"/>
    </xf>
    <xf numFmtId="49" fontId="3" fillId="2" borderId="0" xfId="2" applyNumberFormat="1" applyFont="1" applyFill="1" applyAlignment="1">
      <alignment horizontal="center" wrapText="1"/>
    </xf>
    <xf numFmtId="0" fontId="4" fillId="0" borderId="0" xfId="2" applyFont="1" applyAlignment="1">
      <alignment wrapText="1"/>
    </xf>
    <xf numFmtId="0" fontId="4" fillId="0" borderId="0" xfId="2" applyFont="1"/>
    <xf numFmtId="49" fontId="4" fillId="0" borderId="0" xfId="2" applyNumberFormat="1" applyFont="1" applyAlignment="1">
      <alignment horizontal="center"/>
    </xf>
    <xf numFmtId="0" fontId="2" fillId="0" borderId="0" xfId="2" applyProtection="1">
      <protection hidden="1"/>
    </xf>
    <xf numFmtId="164" fontId="8" fillId="0" borderId="0" xfId="2" applyNumberFormat="1" applyFont="1" applyBorder="1" applyAlignment="1" applyProtection="1">
      <alignment horizontal="right"/>
      <protection hidden="1"/>
    </xf>
    <xf numFmtId="164" fontId="2" fillId="0" borderId="0" xfId="2" applyNumberFormat="1" applyFont="1" applyProtection="1">
      <protection hidden="1"/>
    </xf>
    <xf numFmtId="0" fontId="2" fillId="0" borderId="0" xfId="2" applyFont="1" applyFill="1" applyProtection="1">
      <protection hidden="1"/>
    </xf>
    <xf numFmtId="168" fontId="11" fillId="3" borderId="1" xfId="2" applyNumberFormat="1" applyFont="1" applyFill="1" applyBorder="1" applyAlignment="1" applyProtection="1">
      <alignment horizontal="center"/>
      <protection hidden="1"/>
    </xf>
    <xf numFmtId="0" fontId="2" fillId="0" borderId="0" xfId="2" applyFont="1" applyProtection="1">
      <protection hidden="1"/>
    </xf>
    <xf numFmtId="169" fontId="11" fillId="4" borderId="2" xfId="2" applyNumberFormat="1" applyFont="1" applyFill="1" applyBorder="1" applyAlignment="1" applyProtection="1">
      <alignment horizontal="center"/>
      <protection hidden="1"/>
    </xf>
    <xf numFmtId="164" fontId="12" fillId="3" borderId="3" xfId="2" applyNumberFormat="1" applyFont="1" applyFill="1" applyBorder="1" applyAlignment="1" applyProtection="1">
      <alignment horizontal="left"/>
      <protection locked="0"/>
    </xf>
    <xf numFmtId="2" fontId="9" fillId="3" borderId="4" xfId="2" applyNumberFormat="1" applyFont="1" applyFill="1" applyBorder="1" applyAlignment="1" applyProtection="1">
      <alignment shrinkToFit="1"/>
      <protection hidden="1"/>
    </xf>
    <xf numFmtId="164" fontId="12" fillId="3" borderId="5" xfId="2" applyNumberFormat="1" applyFont="1" applyFill="1" applyBorder="1" applyAlignment="1" applyProtection="1">
      <alignment horizontal="left"/>
      <protection locked="0"/>
    </xf>
    <xf numFmtId="0" fontId="14" fillId="3" borderId="6" xfId="2" applyFont="1" applyFill="1" applyBorder="1" applyProtection="1">
      <protection hidden="1"/>
    </xf>
    <xf numFmtId="164" fontId="2" fillId="3" borderId="0" xfId="2" applyNumberFormat="1" applyFont="1" applyFill="1" applyBorder="1" applyProtection="1">
      <protection hidden="1"/>
    </xf>
    <xf numFmtId="164" fontId="2" fillId="3" borderId="7" xfId="2" applyNumberFormat="1" applyFont="1" applyFill="1" applyBorder="1" applyProtection="1">
      <protection hidden="1"/>
    </xf>
    <xf numFmtId="2" fontId="9" fillId="5" borderId="8" xfId="2" applyNumberFormat="1" applyFont="1" applyFill="1" applyBorder="1" applyAlignment="1" applyProtection="1">
      <alignment shrinkToFit="1"/>
      <protection hidden="1"/>
    </xf>
    <xf numFmtId="164" fontId="9" fillId="0" borderId="0" xfId="2" applyNumberFormat="1" applyFont="1" applyProtection="1">
      <protection hidden="1"/>
    </xf>
    <xf numFmtId="0" fontId="9" fillId="0" borderId="0" xfId="2" applyFont="1" applyProtection="1">
      <protection hidden="1"/>
    </xf>
    <xf numFmtId="164" fontId="2" fillId="5" borderId="0" xfId="2" applyNumberFormat="1" applyFont="1" applyFill="1" applyProtection="1">
      <protection hidden="1"/>
    </xf>
    <xf numFmtId="164" fontId="9" fillId="0" borderId="9" xfId="2" applyNumberFormat="1" applyFont="1" applyBorder="1" applyProtection="1">
      <protection hidden="1"/>
    </xf>
    <xf numFmtId="0" fontId="2" fillId="5" borderId="0" xfId="2" applyFill="1" applyProtection="1">
      <protection hidden="1"/>
    </xf>
    <xf numFmtId="0" fontId="2" fillId="0" borderId="0" xfId="2" applyAlignment="1" applyProtection="1">
      <alignment shrinkToFit="1"/>
      <protection hidden="1"/>
    </xf>
    <xf numFmtId="165" fontId="12" fillId="6" borderId="10" xfId="2" applyNumberFormat="1" applyFont="1" applyFill="1" applyBorder="1" applyAlignment="1" applyProtection="1">
      <alignment horizontal="center"/>
      <protection locked="0"/>
    </xf>
    <xf numFmtId="166" fontId="12" fillId="6" borderId="11" xfId="2" applyNumberFormat="1" applyFont="1" applyFill="1" applyBorder="1" applyAlignment="1" applyProtection="1">
      <alignment horizontal="center"/>
      <protection locked="0"/>
    </xf>
    <xf numFmtId="167" fontId="12" fillId="6" borderId="11" xfId="2" applyNumberFormat="1" applyFont="1" applyFill="1" applyBorder="1" applyAlignment="1" applyProtection="1">
      <alignment horizontal="center"/>
      <protection locked="0"/>
    </xf>
    <xf numFmtId="166" fontId="12" fillId="6" borderId="12" xfId="2" applyNumberFormat="1" applyFont="1" applyFill="1" applyBorder="1" applyAlignment="1" applyProtection="1">
      <alignment horizontal="center"/>
      <protection locked="0"/>
    </xf>
    <xf numFmtId="2" fontId="11" fillId="7" borderId="13" xfId="1" quotePrefix="1" applyNumberFormat="1" applyFont="1" applyFill="1" applyBorder="1" applyAlignment="1" applyProtection="1">
      <alignment horizontal="center" shrinkToFit="1"/>
      <protection locked="0"/>
    </xf>
    <xf numFmtId="0" fontId="12" fillId="3" borderId="6" xfId="2" applyFont="1" applyFill="1" applyBorder="1" applyProtection="1">
      <protection hidden="1"/>
    </xf>
    <xf numFmtId="0" fontId="21" fillId="0" borderId="0" xfId="0" applyFont="1"/>
    <xf numFmtId="0" fontId="22" fillId="0" borderId="0" xfId="0" applyFont="1" applyAlignment="1">
      <alignment wrapText="1"/>
    </xf>
    <xf numFmtId="0" fontId="18" fillId="0" borderId="0" xfId="0" applyFont="1" applyAlignment="1">
      <alignment horizontal="left" wrapText="1" indent="2"/>
    </xf>
    <xf numFmtId="0" fontId="23" fillId="0" borderId="0" xfId="0" applyFont="1" applyAlignment="1">
      <alignment horizontal="left" wrapText="1" indent="2"/>
    </xf>
    <xf numFmtId="0" fontId="17" fillId="0" borderId="0" xfId="0" applyFont="1" applyAlignment="1">
      <alignment wrapText="1"/>
    </xf>
    <xf numFmtId="0" fontId="23" fillId="0" borderId="0" xfId="0" applyFont="1" applyAlignment="1">
      <alignment wrapText="1"/>
    </xf>
    <xf numFmtId="0" fontId="18" fillId="0" borderId="0" xfId="0" applyNumberFormat="1" applyFont="1" applyAlignment="1">
      <alignment horizontal="left" wrapText="1" indent="2"/>
    </xf>
    <xf numFmtId="2" fontId="9" fillId="3" borderId="14" xfId="2" applyNumberFormat="1" applyFont="1" applyFill="1" applyBorder="1" applyAlignment="1" applyProtection="1">
      <alignment shrinkToFit="1"/>
      <protection hidden="1"/>
    </xf>
    <xf numFmtId="2" fontId="9" fillId="0" borderId="14" xfId="2" applyNumberFormat="1" applyFont="1" applyBorder="1" applyAlignment="1" applyProtection="1">
      <alignment shrinkToFit="1"/>
      <protection hidden="1"/>
    </xf>
    <xf numFmtId="2" fontId="9" fillId="0" borderId="14" xfId="1" applyNumberFormat="1" applyFont="1" applyBorder="1" applyAlignment="1" applyProtection="1">
      <alignment shrinkToFit="1"/>
      <protection hidden="1"/>
    </xf>
    <xf numFmtId="43" fontId="12" fillId="8" borderId="0" xfId="1" quotePrefix="1" applyFont="1" applyFill="1" applyBorder="1" applyAlignment="1" applyProtection="1">
      <alignment horizontal="center"/>
      <protection hidden="1"/>
    </xf>
    <xf numFmtId="43" fontId="12" fillId="0" borderId="0" xfId="1" quotePrefix="1" applyFont="1" applyFill="1" applyBorder="1" applyAlignment="1" applyProtection="1">
      <alignment horizontal="center"/>
      <protection hidden="1"/>
    </xf>
    <xf numFmtId="43" fontId="14" fillId="0" borderId="0" xfId="1" applyFont="1" applyProtection="1">
      <protection hidden="1"/>
    </xf>
    <xf numFmtId="43" fontId="25" fillId="0" borderId="15" xfId="1" applyFont="1" applyFill="1" applyBorder="1" applyProtection="1">
      <protection hidden="1"/>
    </xf>
    <xf numFmtId="43" fontId="14" fillId="0" borderId="0" xfId="1" applyFont="1" applyFill="1" applyProtection="1">
      <protection hidden="1"/>
    </xf>
    <xf numFmtId="0" fontId="14" fillId="0" borderId="0" xfId="2" applyFont="1" applyFill="1" applyProtection="1">
      <protection hidden="1"/>
    </xf>
    <xf numFmtId="43" fontId="14" fillId="8" borderId="0" xfId="1" applyFont="1" applyFill="1" applyProtection="1">
      <protection hidden="1"/>
    </xf>
    <xf numFmtId="43" fontId="25" fillId="8" borderId="15" xfId="1" applyFont="1" applyFill="1" applyBorder="1" applyProtection="1">
      <protection hidden="1"/>
    </xf>
    <xf numFmtId="2" fontId="11" fillId="7" borderId="13" xfId="2" quotePrefix="1" applyNumberFormat="1" applyFont="1" applyFill="1" applyBorder="1" applyAlignment="1" applyProtection="1">
      <alignment horizontal="center" shrinkToFit="1"/>
      <protection locked="0"/>
    </xf>
    <xf numFmtId="2" fontId="11" fillId="0" borderId="13" xfId="2" quotePrefix="1" applyNumberFormat="1" applyFont="1" applyFill="1" applyBorder="1" applyAlignment="1" applyProtection="1">
      <alignment horizontal="center" shrinkToFit="1"/>
      <protection locked="0"/>
    </xf>
    <xf numFmtId="165" fontId="14" fillId="3" borderId="16" xfId="2" applyNumberFormat="1" applyFont="1" applyFill="1" applyBorder="1" applyAlignment="1" applyProtection="1">
      <alignment horizontal="center"/>
      <protection locked="0"/>
    </xf>
    <xf numFmtId="166" fontId="14" fillId="3" borderId="2" xfId="2" applyNumberFormat="1" applyFont="1" applyFill="1" applyBorder="1" applyAlignment="1" applyProtection="1">
      <alignment horizontal="center"/>
      <protection locked="0"/>
    </xf>
    <xf numFmtId="167" fontId="14" fillId="3" borderId="13" xfId="2" applyNumberFormat="1" applyFont="1" applyFill="1" applyBorder="1" applyAlignment="1" applyProtection="1">
      <alignment horizontal="center"/>
      <protection locked="0"/>
    </xf>
    <xf numFmtId="166" fontId="14" fillId="3" borderId="17" xfId="2" applyNumberFormat="1" applyFont="1" applyFill="1" applyBorder="1" applyAlignment="1" applyProtection="1">
      <alignment horizontal="center"/>
      <protection locked="0"/>
    </xf>
    <xf numFmtId="2" fontId="11" fillId="9" borderId="13" xfId="1" applyNumberFormat="1" applyFont="1" applyFill="1" applyBorder="1" applyAlignment="1" applyProtection="1">
      <alignment shrinkToFit="1"/>
      <protection locked="0"/>
    </xf>
    <xf numFmtId="2" fontId="11" fillId="9" borderId="13" xfId="2" applyNumberFormat="1" applyFont="1" applyFill="1" applyBorder="1" applyAlignment="1" applyProtection="1">
      <alignment shrinkToFit="1"/>
      <protection locked="0"/>
    </xf>
    <xf numFmtId="0" fontId="12" fillId="3" borderId="18" xfId="2" applyFont="1" applyFill="1" applyBorder="1" applyProtection="1">
      <protection locked="0"/>
    </xf>
    <xf numFmtId="2" fontId="11" fillId="10" borderId="13" xfId="1" applyNumberFormat="1" applyFont="1" applyFill="1" applyBorder="1" applyAlignment="1" applyProtection="1">
      <alignment shrinkToFit="1"/>
      <protection locked="0"/>
    </xf>
    <xf numFmtId="2" fontId="11" fillId="10" borderId="13" xfId="2" applyNumberFormat="1" applyFont="1" applyFill="1" applyBorder="1" applyAlignment="1" applyProtection="1">
      <alignment shrinkToFit="1"/>
      <protection locked="0"/>
    </xf>
    <xf numFmtId="165" fontId="14" fillId="3" borderId="19" xfId="2" applyNumberFormat="1" applyFont="1" applyFill="1" applyBorder="1" applyAlignment="1" applyProtection="1">
      <alignment horizontal="center"/>
      <protection locked="0"/>
    </xf>
    <xf numFmtId="166" fontId="14" fillId="3" borderId="0" xfId="2" applyNumberFormat="1" applyFont="1" applyFill="1" applyBorder="1" applyAlignment="1" applyProtection="1">
      <alignment horizontal="center"/>
      <protection locked="0"/>
    </xf>
    <xf numFmtId="167" fontId="14" fillId="3" borderId="20" xfId="2" applyNumberFormat="1" applyFont="1" applyFill="1" applyBorder="1" applyAlignment="1" applyProtection="1">
      <alignment horizontal="center"/>
      <protection locked="0"/>
    </xf>
    <xf numFmtId="166" fontId="14" fillId="3" borderId="7" xfId="2" applyNumberFormat="1" applyFont="1" applyFill="1" applyBorder="1" applyAlignment="1" applyProtection="1">
      <alignment horizontal="center"/>
      <protection locked="0"/>
    </xf>
    <xf numFmtId="2" fontId="11" fillId="3" borderId="13" xfId="2" applyNumberFormat="1" applyFont="1" applyFill="1" applyBorder="1" applyAlignment="1" applyProtection="1">
      <alignment shrinkToFit="1"/>
      <protection locked="0"/>
    </xf>
    <xf numFmtId="0" fontId="2" fillId="3" borderId="0" xfId="2" applyFont="1" applyFill="1" applyBorder="1" applyProtection="1">
      <protection locked="0"/>
    </xf>
    <xf numFmtId="166" fontId="12" fillId="3" borderId="7" xfId="2" applyNumberFormat="1" applyFont="1" applyFill="1" applyBorder="1" applyAlignment="1" applyProtection="1">
      <alignment horizontal="center"/>
      <protection locked="0"/>
    </xf>
    <xf numFmtId="49" fontId="14" fillId="3" borderId="16" xfId="2" applyNumberFormat="1" applyFont="1" applyFill="1" applyBorder="1" applyAlignment="1" applyProtection="1">
      <alignment horizontal="center"/>
      <protection locked="0"/>
    </xf>
    <xf numFmtId="49" fontId="14" fillId="3" borderId="2" xfId="2" applyNumberFormat="1" applyFont="1" applyFill="1" applyBorder="1" applyAlignment="1" applyProtection="1">
      <alignment horizontal="center"/>
      <protection locked="0"/>
    </xf>
    <xf numFmtId="49" fontId="14" fillId="3" borderId="13" xfId="2" applyNumberFormat="1" applyFont="1" applyFill="1" applyBorder="1" applyAlignment="1" applyProtection="1">
      <alignment horizontal="center"/>
      <protection locked="0"/>
    </xf>
    <xf numFmtId="49" fontId="14" fillId="3" borderId="17" xfId="2" applyNumberFormat="1" applyFont="1" applyFill="1" applyBorder="1" applyAlignment="1" applyProtection="1">
      <alignment horizontal="center"/>
      <protection locked="0"/>
    </xf>
    <xf numFmtId="166" fontId="12" fillId="3" borderId="7" xfId="2" applyNumberFormat="1" applyFont="1" applyFill="1" applyBorder="1" applyProtection="1">
      <protection locked="0"/>
    </xf>
    <xf numFmtId="0" fontId="11" fillId="0" borderId="0" xfId="2" applyFont="1" applyProtection="1">
      <protection hidden="1"/>
    </xf>
    <xf numFmtId="0" fontId="8" fillId="0" borderId="0" xfId="2" applyFont="1" applyProtection="1">
      <protection hidden="1"/>
    </xf>
    <xf numFmtId="2" fontId="11" fillId="7" borderId="21" xfId="1" quotePrefix="1" applyNumberFormat="1" applyFont="1" applyFill="1" applyBorder="1" applyAlignment="1" applyProtection="1">
      <alignment horizontal="center" shrinkToFit="1"/>
      <protection hidden="1"/>
    </xf>
    <xf numFmtId="2" fontId="11" fillId="7" borderId="21" xfId="2" quotePrefix="1" applyNumberFormat="1" applyFont="1" applyFill="1" applyBorder="1" applyAlignment="1" applyProtection="1">
      <alignment horizontal="center" shrinkToFit="1"/>
      <protection hidden="1"/>
    </xf>
    <xf numFmtId="2" fontId="2" fillId="0" borderId="0" xfId="2" applyNumberFormat="1" applyFont="1" applyProtection="1">
      <protection hidden="1"/>
    </xf>
    <xf numFmtId="0" fontId="15" fillId="0" borderId="0" xfId="2" applyFont="1" applyProtection="1">
      <protection hidden="1"/>
    </xf>
    <xf numFmtId="0" fontId="9" fillId="11" borderId="22" xfId="2" applyFont="1" applyFill="1" applyBorder="1" applyProtection="1">
      <protection hidden="1"/>
    </xf>
    <xf numFmtId="0" fontId="2" fillId="11" borderId="22" xfId="2" applyFont="1" applyFill="1" applyBorder="1" applyProtection="1">
      <protection hidden="1"/>
    </xf>
    <xf numFmtId="0" fontId="2" fillId="11" borderId="23" xfId="2" applyFont="1" applyFill="1" applyBorder="1" applyProtection="1">
      <protection hidden="1"/>
    </xf>
    <xf numFmtId="43" fontId="2" fillId="11" borderId="22" xfId="1" applyFont="1" applyFill="1" applyBorder="1" applyProtection="1">
      <protection hidden="1"/>
    </xf>
    <xf numFmtId="0" fontId="16" fillId="0" borderId="24" xfId="2" applyFont="1" applyBorder="1" applyAlignment="1" applyProtection="1">
      <alignment horizontal="center"/>
      <protection hidden="1"/>
    </xf>
    <xf numFmtId="0" fontId="2" fillId="0" borderId="0" xfId="2" applyBorder="1" applyProtection="1">
      <protection hidden="1"/>
    </xf>
    <xf numFmtId="0" fontId="14" fillId="0" borderId="0" xfId="2" applyFont="1" applyProtection="1">
      <protection hidden="1"/>
    </xf>
    <xf numFmtId="0" fontId="11" fillId="0" borderId="0" xfId="2" applyFont="1" applyFill="1" applyProtection="1">
      <protection hidden="1"/>
    </xf>
    <xf numFmtId="164" fontId="8" fillId="0" borderId="0" xfId="2" applyNumberFormat="1" applyFont="1" applyProtection="1">
      <protection hidden="1"/>
    </xf>
    <xf numFmtId="164" fontId="9" fillId="0" borderId="0" xfId="2" applyNumberFormat="1" applyFont="1" applyBorder="1" applyProtection="1">
      <protection hidden="1"/>
    </xf>
    <xf numFmtId="164" fontId="11" fillId="0" borderId="9" xfId="2" applyNumberFormat="1" applyFont="1" applyBorder="1" applyProtection="1">
      <protection hidden="1"/>
    </xf>
    <xf numFmtId="168" fontId="11" fillId="3" borderId="25" xfId="2" applyNumberFormat="1" applyFont="1" applyFill="1" applyBorder="1" applyAlignment="1" applyProtection="1">
      <alignment horizontal="center"/>
      <protection hidden="1"/>
    </xf>
    <xf numFmtId="165" fontId="14" fillId="3" borderId="19" xfId="2" applyNumberFormat="1" applyFont="1" applyFill="1" applyBorder="1" applyProtection="1">
      <protection locked="0"/>
    </xf>
    <xf numFmtId="166" fontId="14" fillId="3" borderId="0" xfId="2" applyNumberFormat="1" applyFont="1" applyFill="1" applyBorder="1" applyProtection="1">
      <protection locked="0"/>
    </xf>
    <xf numFmtId="167" fontId="14" fillId="3" borderId="20" xfId="2" applyNumberFormat="1" applyFont="1" applyFill="1" applyBorder="1" applyProtection="1">
      <protection locked="0"/>
    </xf>
    <xf numFmtId="166" fontId="14" fillId="3" borderId="7" xfId="2" applyNumberFormat="1" applyFont="1" applyFill="1" applyBorder="1" applyProtection="1">
      <protection locked="0"/>
    </xf>
    <xf numFmtId="164" fontId="7" fillId="0" borderId="22" xfId="2" applyNumberFormat="1" applyFont="1" applyBorder="1" applyAlignment="1" applyProtection="1">
      <protection locked="0" hidden="1"/>
    </xf>
    <xf numFmtId="0" fontId="2" fillId="0" borderId="0" xfId="2" applyProtection="1">
      <protection locked="0" hidden="1"/>
    </xf>
    <xf numFmtId="2" fontId="12" fillId="3" borderId="3" xfId="2" applyNumberFormat="1" applyFont="1" applyFill="1" applyBorder="1" applyAlignment="1" applyProtection="1">
      <alignment horizontal="left"/>
      <protection locked="0"/>
    </xf>
    <xf numFmtId="2" fontId="12" fillId="3" borderId="18" xfId="2" applyNumberFormat="1" applyFont="1" applyFill="1" applyBorder="1" applyProtection="1">
      <protection locked="0"/>
    </xf>
    <xf numFmtId="2" fontId="12" fillId="3" borderId="5" xfId="2" applyNumberFormat="1" applyFont="1" applyFill="1" applyBorder="1" applyAlignment="1" applyProtection="1">
      <alignment horizontal="left"/>
      <protection locked="0"/>
    </xf>
    <xf numFmtId="2" fontId="2" fillId="0" borderId="0" xfId="2" applyNumberFormat="1" applyFont="1" applyAlignment="1" applyProtection="1">
      <alignment horizontal="right"/>
      <protection hidden="1"/>
    </xf>
    <xf numFmtId="0" fontId="2" fillId="0" borderId="0" xfId="2" applyFont="1" applyAlignment="1" applyProtection="1">
      <alignment shrinkToFit="1"/>
      <protection hidden="1"/>
    </xf>
    <xf numFmtId="0" fontId="27" fillId="0" borderId="0" xfId="2" applyFont="1" applyBorder="1" applyAlignment="1" applyProtection="1">
      <protection hidden="1"/>
    </xf>
    <xf numFmtId="43" fontId="28" fillId="0" borderId="28" xfId="1" applyFont="1" applyBorder="1" applyProtection="1">
      <protection hidden="1"/>
    </xf>
    <xf numFmtId="2" fontId="11" fillId="5" borderId="29" xfId="2" applyNumberFormat="1" applyFont="1" applyFill="1" applyBorder="1" applyAlignment="1" applyProtection="1">
      <alignment horizontal="center" shrinkToFit="1"/>
      <protection hidden="1"/>
    </xf>
    <xf numFmtId="2" fontId="35" fillId="0" borderId="13" xfId="2" quotePrefix="1" applyNumberFormat="1" applyFont="1" applyFill="1" applyBorder="1" applyAlignment="1" applyProtection="1">
      <alignment horizontal="center" shrinkToFit="1"/>
      <protection locked="0"/>
    </xf>
    <xf numFmtId="2" fontId="35" fillId="3" borderId="13" xfId="2" applyNumberFormat="1" applyFont="1" applyFill="1" applyBorder="1" applyAlignment="1" applyProtection="1">
      <alignment shrinkToFit="1"/>
      <protection locked="0"/>
    </xf>
    <xf numFmtId="0" fontId="9" fillId="11" borderId="0" xfId="2" applyFont="1" applyFill="1" applyBorder="1" applyProtection="1">
      <protection hidden="1"/>
    </xf>
    <xf numFmtId="0" fontId="2" fillId="11" borderId="0" xfId="2" applyFont="1" applyFill="1" applyBorder="1" applyProtection="1">
      <protection hidden="1"/>
    </xf>
    <xf numFmtId="0" fontId="2" fillId="0" borderId="30" xfId="2" applyBorder="1" applyProtection="1">
      <protection hidden="1"/>
    </xf>
    <xf numFmtId="9" fontId="4" fillId="0" borderId="0" xfId="3" applyFont="1" applyAlignment="1">
      <alignment horizontal="center"/>
    </xf>
    <xf numFmtId="0" fontId="21" fillId="0" borderId="0" xfId="2" applyFont="1" applyProtection="1">
      <protection hidden="1"/>
    </xf>
    <xf numFmtId="0" fontId="21" fillId="0" borderId="0" xfId="2" applyFont="1" applyAlignment="1" applyProtection="1">
      <alignment vertical="center"/>
      <protection hidden="1"/>
    </xf>
    <xf numFmtId="171" fontId="21" fillId="0" borderId="0" xfId="2" applyNumberFormat="1" applyFont="1" applyBorder="1" applyAlignment="1" applyProtection="1">
      <alignment vertical="center"/>
      <protection hidden="1"/>
    </xf>
    <xf numFmtId="164" fontId="30" fillId="0" borderId="0" xfId="2" applyNumberFormat="1" applyFont="1" applyBorder="1" applyAlignment="1" applyProtection="1">
      <alignment horizontal="right" wrapText="1"/>
      <protection hidden="1"/>
    </xf>
    <xf numFmtId="0" fontId="21" fillId="0" borderId="32" xfId="2" applyFont="1" applyBorder="1" applyAlignment="1" applyProtection="1">
      <alignment vertical="center"/>
      <protection hidden="1"/>
    </xf>
    <xf numFmtId="171" fontId="21" fillId="0" borderId="33" xfId="2" applyNumberFormat="1" applyFont="1" applyBorder="1" applyAlignment="1" applyProtection="1">
      <alignment vertical="center"/>
      <protection hidden="1"/>
    </xf>
    <xf numFmtId="164" fontId="21" fillId="3" borderId="34" xfId="2" applyNumberFormat="1" applyFont="1" applyFill="1" applyBorder="1" applyAlignment="1" applyProtection="1">
      <alignment horizontal="left"/>
      <protection hidden="1"/>
    </xf>
    <xf numFmtId="2" fontId="21" fillId="0" borderId="35" xfId="2" applyNumberFormat="1" applyFont="1" applyBorder="1" applyAlignment="1" applyProtection="1">
      <alignment horizontal="right"/>
      <protection hidden="1"/>
    </xf>
    <xf numFmtId="0" fontId="21" fillId="0" borderId="36" xfId="2" applyFont="1" applyBorder="1" applyAlignment="1" applyProtection="1">
      <alignment vertical="center"/>
      <protection hidden="1"/>
    </xf>
    <xf numFmtId="171" fontId="21" fillId="0" borderId="37" xfId="2" applyNumberFormat="1" applyFont="1" applyBorder="1" applyAlignment="1" applyProtection="1">
      <alignment vertical="center"/>
      <protection hidden="1"/>
    </xf>
    <xf numFmtId="171" fontId="21" fillId="0" borderId="0" xfId="2" applyNumberFormat="1" applyFont="1" applyBorder="1" applyAlignment="1" applyProtection="1">
      <alignment horizontal="center" vertical="center"/>
      <protection hidden="1"/>
    </xf>
    <xf numFmtId="164" fontId="21" fillId="3" borderId="38" xfId="2" applyNumberFormat="1" applyFont="1" applyFill="1" applyBorder="1" applyAlignment="1" applyProtection="1">
      <alignment horizontal="left"/>
      <protection hidden="1"/>
    </xf>
    <xf numFmtId="2" fontId="21" fillId="0" borderId="39" xfId="2" applyNumberFormat="1" applyFont="1" applyBorder="1" applyAlignment="1" applyProtection="1">
      <alignment horizontal="right"/>
      <protection hidden="1"/>
    </xf>
    <xf numFmtId="43" fontId="21" fillId="0" borderId="0" xfId="1" applyFont="1" applyAlignment="1" applyProtection="1">
      <alignment vertical="center"/>
      <protection hidden="1"/>
    </xf>
    <xf numFmtId="43" fontId="21" fillId="0" borderId="0" xfId="1" applyFont="1" applyFill="1" applyBorder="1" applyAlignment="1" applyProtection="1">
      <alignment vertical="center"/>
      <protection hidden="1"/>
    </xf>
    <xf numFmtId="0" fontId="21" fillId="0" borderId="0" xfId="2" applyFont="1" applyFill="1" applyBorder="1" applyAlignment="1" applyProtection="1">
      <alignment vertical="center"/>
      <protection hidden="1"/>
    </xf>
    <xf numFmtId="164" fontId="21" fillId="3" borderId="40" xfId="2" applyNumberFormat="1" applyFont="1" applyFill="1" applyBorder="1" applyAlignment="1" applyProtection="1">
      <alignment horizontal="left"/>
      <protection hidden="1"/>
    </xf>
    <xf numFmtId="0" fontId="21" fillId="0" borderId="0" xfId="2" applyFont="1" applyAlignment="1" applyProtection="1">
      <alignment horizontal="center"/>
      <protection hidden="1"/>
    </xf>
    <xf numFmtId="0" fontId="21" fillId="0" borderId="34" xfId="2" applyFont="1" applyBorder="1" applyAlignment="1" applyProtection="1">
      <alignment vertical="center"/>
      <protection hidden="1"/>
    </xf>
    <xf numFmtId="171" fontId="21" fillId="0" borderId="41" xfId="2" applyNumberFormat="1" applyFont="1" applyBorder="1" applyAlignment="1" applyProtection="1">
      <alignment vertical="center"/>
      <protection hidden="1"/>
    </xf>
    <xf numFmtId="0" fontId="21" fillId="0" borderId="42" xfId="2" applyFont="1" applyBorder="1" applyAlignment="1" applyProtection="1">
      <alignment vertical="center"/>
      <protection hidden="1"/>
    </xf>
    <xf numFmtId="171" fontId="21" fillId="0" borderId="43" xfId="2" applyNumberFormat="1" applyFont="1" applyBorder="1" applyAlignment="1" applyProtection="1">
      <alignment vertical="center"/>
      <protection hidden="1"/>
    </xf>
    <xf numFmtId="171" fontId="21" fillId="0" borderId="0" xfId="2" applyNumberFormat="1" applyFont="1" applyAlignment="1" applyProtection="1">
      <alignment vertical="center"/>
      <protection hidden="1"/>
    </xf>
    <xf numFmtId="2" fontId="21" fillId="0" borderId="0" xfId="2" applyNumberFormat="1" applyFont="1" applyAlignment="1" applyProtection="1">
      <alignment horizontal="right"/>
      <protection hidden="1"/>
    </xf>
    <xf numFmtId="2" fontId="21" fillId="0" borderId="0" xfId="2" applyNumberFormat="1" applyFont="1" applyProtection="1">
      <protection hidden="1"/>
    </xf>
    <xf numFmtId="0" fontId="29" fillId="0" borderId="31" xfId="2" applyFont="1" applyBorder="1" applyAlignment="1" applyProtection="1">
      <alignment horizontal="center" shrinkToFit="1"/>
      <protection locked="0"/>
    </xf>
    <xf numFmtId="9" fontId="29" fillId="0" borderId="31" xfId="3" applyFont="1" applyBorder="1" applyAlignment="1" applyProtection="1">
      <alignment horizontal="center" shrinkToFit="1"/>
      <protection locked="0"/>
    </xf>
    <xf numFmtId="164" fontId="31" fillId="0" borderId="0" xfId="2" applyNumberFormat="1" applyFont="1" applyBorder="1" applyAlignment="1" applyProtection="1">
      <alignment horizontal="right"/>
      <protection hidden="1"/>
    </xf>
    <xf numFmtId="0" fontId="31" fillId="0" borderId="0" xfId="2" applyFont="1" applyAlignment="1" applyProtection="1">
      <alignment horizontal="right"/>
      <protection hidden="1"/>
    </xf>
    <xf numFmtId="172" fontId="9" fillId="0" borderId="22" xfId="2" applyNumberFormat="1" applyFont="1" applyBorder="1" applyAlignment="1" applyProtection="1">
      <alignment horizontal="center" shrinkToFit="1"/>
      <protection hidden="1"/>
    </xf>
    <xf numFmtId="170" fontId="9" fillId="0" borderId="22" xfId="2" applyNumberFormat="1" applyFont="1" applyBorder="1" applyAlignment="1" applyProtection="1">
      <alignment horizontal="center"/>
      <protection hidden="1"/>
    </xf>
    <xf numFmtId="9" fontId="9" fillId="0" borderId="22" xfId="3" applyFont="1" applyBorder="1" applyAlignment="1" applyProtection="1">
      <alignment horizontal="center"/>
      <protection hidden="1"/>
    </xf>
    <xf numFmtId="164" fontId="21" fillId="3" borderId="19" xfId="2" applyNumberFormat="1" applyFont="1" applyFill="1" applyBorder="1" applyAlignment="1" applyProtection="1">
      <alignment horizontal="left"/>
      <protection hidden="1"/>
    </xf>
    <xf numFmtId="164" fontId="12" fillId="3" borderId="0" xfId="2" applyNumberFormat="1" applyFont="1" applyFill="1" applyBorder="1" applyAlignment="1" applyProtection="1">
      <alignment horizontal="left"/>
      <protection hidden="1"/>
    </xf>
    <xf numFmtId="164" fontId="31" fillId="3" borderId="44" xfId="2" applyNumberFormat="1" applyFont="1" applyFill="1" applyBorder="1" applyAlignment="1" applyProtection="1">
      <alignment horizontal="left"/>
      <protection hidden="1"/>
    </xf>
    <xf numFmtId="2" fontId="31" fillId="0" borderId="45" xfId="2" applyNumberFormat="1" applyFont="1" applyBorder="1" applyAlignment="1" applyProtection="1">
      <alignment horizontal="right"/>
      <protection hidden="1"/>
    </xf>
    <xf numFmtId="0" fontId="36" fillId="0" borderId="0" xfId="2" applyFont="1" applyAlignment="1" applyProtection="1">
      <alignment horizontal="left"/>
      <protection hidden="1"/>
    </xf>
    <xf numFmtId="0" fontId="37" fillId="0" borderId="0" xfId="2" applyFont="1" applyProtection="1">
      <protection hidden="1"/>
    </xf>
    <xf numFmtId="0" fontId="37" fillId="0" borderId="0" xfId="2" applyFont="1" applyAlignment="1" applyProtection="1">
      <protection hidden="1"/>
    </xf>
    <xf numFmtId="0" fontId="37" fillId="0" borderId="0" xfId="2" applyFont="1" applyAlignment="1" applyProtection="1">
      <alignment vertical="center"/>
      <protection hidden="1"/>
    </xf>
    <xf numFmtId="0" fontId="36" fillId="0" borderId="0" xfId="2" applyFont="1" applyAlignment="1" applyProtection="1">
      <protection hidden="1"/>
    </xf>
    <xf numFmtId="2" fontId="26" fillId="0" borderId="13" xfId="2" quotePrefix="1" applyNumberFormat="1" applyFont="1" applyFill="1" applyBorder="1" applyAlignment="1" applyProtection="1">
      <alignment horizontal="center" shrinkToFit="1"/>
      <protection locked="0"/>
    </xf>
    <xf numFmtId="2" fontId="26" fillId="3" borderId="13" xfId="2" applyNumberFormat="1" applyFont="1" applyFill="1" applyBorder="1" applyAlignment="1" applyProtection="1">
      <alignment shrinkToFit="1"/>
      <protection locked="0"/>
    </xf>
    <xf numFmtId="2" fontId="38" fillId="3" borderId="13" xfId="2" applyNumberFormat="1" applyFont="1" applyFill="1" applyBorder="1" applyAlignment="1" applyProtection="1">
      <alignment shrinkToFit="1"/>
      <protection locked="0"/>
    </xf>
    <xf numFmtId="2" fontId="38" fillId="5" borderId="29" xfId="2" applyNumberFormat="1" applyFont="1" applyFill="1" applyBorder="1" applyAlignment="1" applyProtection="1">
      <alignment horizontal="center" shrinkToFit="1"/>
      <protection hidden="1"/>
    </xf>
    <xf numFmtId="2" fontId="38" fillId="0" borderId="13" xfId="2" quotePrefix="1" applyNumberFormat="1" applyFont="1" applyFill="1" applyBorder="1" applyAlignment="1" applyProtection="1">
      <alignment horizontal="center" shrinkToFit="1"/>
      <protection locked="0"/>
    </xf>
    <xf numFmtId="0" fontId="21" fillId="0" borderId="36" xfId="2" applyFont="1" applyFill="1" applyBorder="1" applyAlignment="1" applyProtection="1">
      <alignment vertical="center"/>
      <protection hidden="1"/>
    </xf>
    <xf numFmtId="171" fontId="21" fillId="0" borderId="37" xfId="2" applyNumberFormat="1" applyFont="1" applyFill="1" applyBorder="1" applyAlignment="1" applyProtection="1">
      <alignment vertical="center"/>
      <protection hidden="1"/>
    </xf>
    <xf numFmtId="0" fontId="29" fillId="0" borderId="31" xfId="2" applyFont="1" applyBorder="1" applyAlignment="1" applyProtection="1">
      <alignment horizontal="left" shrinkToFit="1"/>
      <protection locked="0"/>
    </xf>
    <xf numFmtId="0" fontId="2" fillId="0" borderId="0" xfId="2" applyFont="1" applyAlignment="1" applyProtection="1">
      <alignment horizontal="right" wrapText="1"/>
      <protection hidden="1"/>
    </xf>
    <xf numFmtId="164" fontId="11" fillId="3" borderId="26" xfId="2" applyNumberFormat="1" applyFont="1" applyFill="1" applyBorder="1" applyAlignment="1" applyProtection="1">
      <alignment horizontal="center"/>
      <protection hidden="1"/>
    </xf>
    <xf numFmtId="164" fontId="11" fillId="3" borderId="27" xfId="2" applyNumberFormat="1" applyFont="1" applyFill="1" applyBorder="1" applyAlignment="1" applyProtection="1">
      <alignment horizontal="center"/>
      <protection hidden="1"/>
    </xf>
    <xf numFmtId="164" fontId="11" fillId="0" borderId="9" xfId="2" applyNumberFormat="1" applyFont="1" applyBorder="1" applyAlignment="1" applyProtection="1">
      <alignment horizontal="left"/>
      <protection hidden="1"/>
    </xf>
    <xf numFmtId="164" fontId="31" fillId="3" borderId="28" xfId="2" applyNumberFormat="1" applyFont="1" applyFill="1" applyBorder="1" applyAlignment="1" applyProtection="1">
      <alignment horizontal="center"/>
      <protection hidden="1"/>
    </xf>
    <xf numFmtId="164" fontId="31" fillId="3" borderId="46" xfId="2" applyNumberFormat="1" applyFont="1" applyFill="1" applyBorder="1" applyAlignment="1" applyProtection="1">
      <alignment horizontal="center"/>
      <protection hidden="1"/>
    </xf>
    <xf numFmtId="164" fontId="31" fillId="3" borderId="47" xfId="2" applyNumberFormat="1" applyFont="1" applyFill="1" applyBorder="1" applyAlignment="1" applyProtection="1">
      <alignment horizontal="center"/>
      <protection hidden="1"/>
    </xf>
    <xf numFmtId="164" fontId="31" fillId="3" borderId="48" xfId="2" applyNumberFormat="1" applyFont="1" applyFill="1" applyBorder="1" applyAlignment="1" applyProtection="1">
      <alignment horizontal="center"/>
      <protection hidden="1"/>
    </xf>
    <xf numFmtId="0" fontId="29" fillId="0" borderId="31" xfId="2" applyFont="1" applyBorder="1" applyAlignment="1" applyProtection="1">
      <alignment horizontal="left" shrinkToFit="1"/>
      <protection locked="0"/>
    </xf>
    <xf numFmtId="0" fontId="39" fillId="0" borderId="0" xfId="2" applyFont="1" applyAlignment="1" applyProtection="1">
      <alignment wrapText="1"/>
      <protection hidden="1"/>
    </xf>
    <xf numFmtId="164" fontId="5" fillId="0" borderId="22" xfId="2" applyNumberFormat="1" applyFont="1" applyBorder="1" applyAlignment="1" applyProtection="1">
      <alignment shrinkToFit="1"/>
      <protection locked="0" hidden="1"/>
    </xf>
    <xf numFmtId="164" fontId="7" fillId="0" borderId="22" xfId="2" applyNumberFormat="1" applyFont="1" applyBorder="1" applyAlignment="1" applyProtection="1">
      <alignment horizontal="center"/>
      <protection locked="0" hidden="1"/>
    </xf>
    <xf numFmtId="0" fontId="2" fillId="0" borderId="0" xfId="2" applyFont="1" applyAlignment="1" applyProtection="1">
      <alignment horizontal="right" wrapText="1"/>
      <protection hidden="1"/>
    </xf>
    <xf numFmtId="164" fontId="2" fillId="0" borderId="0" xfId="2" applyNumberFormat="1" applyFont="1" applyBorder="1" applyAlignment="1" applyProtection="1">
      <alignment horizontal="right" wrapText="1"/>
      <protection hidden="1"/>
    </xf>
    <xf numFmtId="0" fontId="26" fillId="8" borderId="0" xfId="2" applyFont="1" applyFill="1" applyAlignment="1" applyProtection="1">
      <alignment horizontal="right"/>
      <protection hidden="1"/>
    </xf>
    <xf numFmtId="0" fontId="14" fillId="0" borderId="0" xfId="2" applyFont="1" applyFill="1" applyAlignment="1" applyProtection="1">
      <alignment horizontal="right"/>
      <protection hidden="1"/>
    </xf>
    <xf numFmtId="0" fontId="11" fillId="0" borderId="55" xfId="2" applyFont="1" applyFill="1"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26" fillId="0" borderId="57" xfId="2" applyFont="1" applyFill="1" applyBorder="1" applyAlignment="1" applyProtection="1">
      <alignment horizontal="right"/>
      <protection hidden="1"/>
    </xf>
    <xf numFmtId="0" fontId="0" fillId="0" borderId="57" xfId="0" applyBorder="1" applyAlignment="1">
      <alignment horizontal="right"/>
    </xf>
    <xf numFmtId="164" fontId="2" fillId="0" borderId="58" xfId="2" applyNumberFormat="1" applyFont="1" applyBorder="1" applyAlignment="1" applyProtection="1">
      <protection hidden="1"/>
    </xf>
    <xf numFmtId="0" fontId="26" fillId="0" borderId="0" xfId="2" applyFont="1" applyFill="1" applyAlignment="1" applyProtection="1">
      <alignment horizontal="right"/>
      <protection hidden="1"/>
    </xf>
    <xf numFmtId="164" fontId="11" fillId="3" borderId="26" xfId="2" applyNumberFormat="1" applyFont="1" applyFill="1" applyBorder="1" applyAlignment="1" applyProtection="1">
      <alignment horizontal="center"/>
      <protection hidden="1"/>
    </xf>
    <xf numFmtId="164" fontId="11" fillId="3" borderId="27" xfId="2" applyNumberFormat="1" applyFont="1" applyFill="1" applyBorder="1" applyAlignment="1" applyProtection="1">
      <alignment horizontal="center"/>
      <protection hidden="1"/>
    </xf>
    <xf numFmtId="0" fontId="16" fillId="0" borderId="0" xfId="2" applyFont="1" applyAlignment="1" applyProtection="1">
      <alignment horizontal="center"/>
      <protection hidden="1"/>
    </xf>
    <xf numFmtId="164" fontId="12" fillId="3" borderId="5" xfId="2" applyNumberFormat="1" applyFont="1" applyFill="1" applyBorder="1" applyAlignment="1" applyProtection="1">
      <alignment horizontal="left"/>
      <protection hidden="1"/>
    </xf>
    <xf numFmtId="164" fontId="12" fillId="3" borderId="59" xfId="2" applyNumberFormat="1" applyFont="1" applyFill="1" applyBorder="1" applyAlignment="1" applyProtection="1">
      <alignment horizontal="left"/>
      <protection hidden="1"/>
    </xf>
    <xf numFmtId="164" fontId="12" fillId="3" borderId="60" xfId="2" applyNumberFormat="1" applyFont="1" applyFill="1" applyBorder="1" applyAlignment="1" applyProtection="1">
      <alignment horizontal="left"/>
      <protection hidden="1"/>
    </xf>
    <xf numFmtId="164" fontId="12" fillId="3" borderId="61" xfId="2" applyNumberFormat="1" applyFont="1" applyFill="1" applyBorder="1" applyAlignment="1" applyProtection="1">
      <alignment horizontal="left"/>
      <protection hidden="1"/>
    </xf>
    <xf numFmtId="164" fontId="12" fillId="3" borderId="62" xfId="2" applyNumberFormat="1" applyFont="1" applyFill="1" applyBorder="1" applyAlignment="1" applyProtection="1">
      <alignment horizontal="left"/>
      <protection hidden="1"/>
    </xf>
    <xf numFmtId="164" fontId="12" fillId="3" borderId="63" xfId="2" applyNumberFormat="1" applyFont="1" applyFill="1" applyBorder="1" applyAlignment="1" applyProtection="1">
      <alignment horizontal="left"/>
      <protection hidden="1"/>
    </xf>
    <xf numFmtId="164" fontId="11" fillId="0" borderId="9" xfId="2" applyNumberFormat="1" applyFont="1" applyBorder="1" applyAlignment="1" applyProtection="1">
      <alignment horizontal="left"/>
      <protection hidden="1"/>
    </xf>
    <xf numFmtId="164" fontId="11" fillId="0" borderId="9" xfId="2" applyNumberFormat="1" applyFont="1" applyFill="1" applyBorder="1" applyAlignment="1" applyProtection="1">
      <alignment horizontal="left"/>
      <protection hidden="1"/>
    </xf>
    <xf numFmtId="164" fontId="10" fillId="3" borderId="51" xfId="2" applyNumberFormat="1" applyFont="1" applyFill="1" applyBorder="1" applyAlignment="1" applyProtection="1">
      <alignment horizontal="center" wrapText="1"/>
      <protection hidden="1"/>
    </xf>
    <xf numFmtId="164" fontId="10" fillId="3" borderId="52" xfId="2" applyNumberFormat="1" applyFont="1" applyFill="1" applyBorder="1" applyAlignment="1" applyProtection="1">
      <alignment horizontal="center" wrapText="1"/>
      <protection hidden="1"/>
    </xf>
    <xf numFmtId="0" fontId="6" fillId="0" borderId="4" xfId="2" applyFont="1" applyBorder="1" applyAlignment="1" applyProtection="1">
      <alignment horizontal="center" wrapText="1"/>
      <protection hidden="1"/>
    </xf>
    <xf numFmtId="164" fontId="10" fillId="3" borderId="49" xfId="2" applyNumberFormat="1" applyFont="1" applyFill="1" applyBorder="1" applyAlignment="1" applyProtection="1">
      <alignment horizontal="center" wrapText="1"/>
      <protection hidden="1"/>
    </xf>
    <xf numFmtId="164" fontId="10" fillId="3" borderId="50" xfId="2" applyNumberFormat="1" applyFont="1" applyFill="1" applyBorder="1" applyAlignment="1" applyProtection="1">
      <alignment horizontal="center" wrapText="1"/>
      <protection hidden="1"/>
    </xf>
    <xf numFmtId="164" fontId="10" fillId="3" borderId="53" xfId="2" applyNumberFormat="1" applyFont="1" applyFill="1" applyBorder="1" applyAlignment="1" applyProtection="1">
      <alignment horizontal="center" wrapText="1"/>
      <protection hidden="1"/>
    </xf>
    <xf numFmtId="164" fontId="10" fillId="3" borderId="54" xfId="2" applyNumberFormat="1" applyFont="1" applyFill="1" applyBorder="1" applyAlignment="1" applyProtection="1">
      <alignment horizontal="center" wrapText="1"/>
      <protection hidden="1"/>
    </xf>
    <xf numFmtId="164" fontId="2" fillId="0" borderId="64" xfId="2" applyNumberFormat="1" applyFont="1" applyBorder="1" applyAlignment="1" applyProtection="1">
      <protection hidden="1"/>
    </xf>
    <xf numFmtId="164" fontId="11" fillId="0" borderId="57" xfId="2" applyNumberFormat="1" applyFont="1" applyBorder="1" applyAlignment="1" applyProtection="1">
      <alignment horizontal="left"/>
      <protection hidden="1"/>
    </xf>
    <xf numFmtId="164" fontId="2" fillId="0" borderId="22" xfId="2" applyNumberFormat="1" applyFont="1" applyBorder="1" applyAlignment="1" applyProtection="1">
      <protection hidden="1"/>
    </xf>
    <xf numFmtId="2" fontId="2" fillId="0" borderId="58" xfId="2" applyNumberFormat="1" applyFont="1" applyBorder="1" applyAlignment="1" applyProtection="1">
      <protection hidden="1"/>
    </xf>
    <xf numFmtId="2" fontId="2" fillId="0" borderId="64" xfId="2" applyNumberFormat="1" applyFont="1" applyBorder="1" applyAlignment="1" applyProtection="1">
      <protection hidden="1"/>
    </xf>
    <xf numFmtId="164" fontId="9" fillId="0" borderId="64" xfId="2" applyNumberFormat="1" applyFont="1" applyBorder="1" applyAlignment="1" applyProtection="1">
      <protection hidden="1"/>
    </xf>
  </cellXfs>
  <cellStyles count="4">
    <cellStyle name="Comma" xfId="1" builtinId="3"/>
    <cellStyle name="Normal" xfId="0" builtinId="0"/>
    <cellStyle name="Normal_Timesheet 2005" xfId="2" xr:uid="{00000000-0005-0000-0000-000002000000}"/>
    <cellStyle name="Percent" xfId="3" builtinId="5"/>
  </cellStyles>
  <dxfs count="96">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border>
        <left/>
        <right/>
        <top/>
        <bottom style="dashDotDot">
          <color indexed="10"/>
        </bottom>
      </border>
    </dxf>
    <dxf>
      <border>
        <left/>
        <right/>
        <top/>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
      <font>
        <b/>
        <i val="0"/>
        <condense val="0"/>
        <extend val="0"/>
        <color indexed="10"/>
      </font>
      <border>
        <bottom style="dashDotDot">
          <color indexed="1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1552575</xdr:colOff>
      <xdr:row>28</xdr:row>
      <xdr:rowOff>0</xdr:rowOff>
    </xdr:to>
    <xdr:grpSp>
      <xdr:nvGrpSpPr>
        <xdr:cNvPr id="1161" name="Group 1">
          <a:extLst>
            <a:ext uri="{FF2B5EF4-FFF2-40B4-BE49-F238E27FC236}">
              <a16:creationId xmlns:a16="http://schemas.microsoft.com/office/drawing/2014/main" id="{8EC5C020-1278-4489-9EDF-3EBC4E57333C}"/>
            </a:ext>
          </a:extLst>
        </xdr:cNvPr>
        <xdr:cNvGrpSpPr>
          <a:grpSpLocks/>
        </xdr:cNvGrpSpPr>
      </xdr:nvGrpSpPr>
      <xdr:grpSpPr bwMode="auto">
        <a:xfrm>
          <a:off x="0" y="5572125"/>
          <a:ext cx="1552575" cy="1238250"/>
          <a:chOff x="0" y="417"/>
          <a:chExt cx="134" cy="130"/>
        </a:xfrm>
      </xdr:grpSpPr>
      <xdr:sp macro="" textlink="">
        <xdr:nvSpPr>
          <xdr:cNvPr id="1026" name="Drop Down 2" hidden="1">
            <a:extLst>
              <a:ext uri="{63B3BB69-23CF-44E3-9099-C40C66FF867C}">
                <a14:compatExt xmlns:a14="http://schemas.microsoft.com/office/drawing/2010/main" spid="_x0000_s1026"/>
              </a:ext>
              <a:ext uri="{FF2B5EF4-FFF2-40B4-BE49-F238E27FC236}">
                <a16:creationId xmlns:a16="http://schemas.microsoft.com/office/drawing/2014/main" id="{168DF502-F705-4596-84A6-3BCE319B9BA9}"/>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027" name="Drop Down 3" hidden="1">
            <a:extLst>
              <a:ext uri="{63B3BB69-23CF-44E3-9099-C40C66FF867C}">
                <a14:compatExt xmlns:a14="http://schemas.microsoft.com/office/drawing/2010/main" spid="_x0000_s1027"/>
              </a:ext>
              <a:ext uri="{FF2B5EF4-FFF2-40B4-BE49-F238E27FC236}">
                <a16:creationId xmlns:a16="http://schemas.microsoft.com/office/drawing/2014/main" id="{616DD874-86C0-490B-84D9-681D2B7A8674}"/>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028" name="Drop Down 4" hidden="1">
            <a:extLst>
              <a:ext uri="{63B3BB69-23CF-44E3-9099-C40C66FF867C}">
                <a14:compatExt xmlns:a14="http://schemas.microsoft.com/office/drawing/2010/main" spid="_x0000_s1028"/>
              </a:ext>
              <a:ext uri="{FF2B5EF4-FFF2-40B4-BE49-F238E27FC236}">
                <a16:creationId xmlns:a16="http://schemas.microsoft.com/office/drawing/2014/main" id="{1438F17C-D743-4E7B-BD17-F87F44C3410D}"/>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029" name="Drop Down 5" hidden="1">
            <a:extLst>
              <a:ext uri="{63B3BB69-23CF-44E3-9099-C40C66FF867C}">
                <a14:compatExt xmlns:a14="http://schemas.microsoft.com/office/drawing/2010/main" spid="_x0000_s1029"/>
              </a:ext>
              <a:ext uri="{FF2B5EF4-FFF2-40B4-BE49-F238E27FC236}">
                <a16:creationId xmlns:a16="http://schemas.microsoft.com/office/drawing/2014/main" id="{C99E49DE-56F6-41F8-9E13-4A6FCA6AB419}"/>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10349" name="Group 1">
          <a:extLst>
            <a:ext uri="{FF2B5EF4-FFF2-40B4-BE49-F238E27FC236}">
              <a16:creationId xmlns:a16="http://schemas.microsoft.com/office/drawing/2014/main" id="{C62806D1-DF01-4854-AA4C-1189C21D8F04}"/>
            </a:ext>
          </a:extLst>
        </xdr:cNvPr>
        <xdr:cNvGrpSpPr>
          <a:grpSpLocks/>
        </xdr:cNvGrpSpPr>
      </xdr:nvGrpSpPr>
      <xdr:grpSpPr bwMode="auto">
        <a:xfrm>
          <a:off x="0" y="5572125"/>
          <a:ext cx="1552575" cy="1238250"/>
          <a:chOff x="0" y="417"/>
          <a:chExt cx="134" cy="130"/>
        </a:xfrm>
      </xdr:grpSpPr>
      <xdr:sp macro="" textlink="">
        <xdr:nvSpPr>
          <xdr:cNvPr id="10242" name="Drop Down 2" hidden="1">
            <a:extLst>
              <a:ext uri="{63B3BB69-23CF-44E3-9099-C40C66FF867C}">
                <a14:compatExt xmlns:a14="http://schemas.microsoft.com/office/drawing/2010/main" spid="_x0000_s10242"/>
              </a:ext>
              <a:ext uri="{FF2B5EF4-FFF2-40B4-BE49-F238E27FC236}">
                <a16:creationId xmlns:a16="http://schemas.microsoft.com/office/drawing/2014/main" id="{03430BC2-770E-45DF-8866-8A9EA74261F7}"/>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0243" name="Drop Down 3" hidden="1">
            <a:extLst>
              <a:ext uri="{63B3BB69-23CF-44E3-9099-C40C66FF867C}">
                <a14:compatExt xmlns:a14="http://schemas.microsoft.com/office/drawing/2010/main" spid="_x0000_s10243"/>
              </a:ext>
              <a:ext uri="{FF2B5EF4-FFF2-40B4-BE49-F238E27FC236}">
                <a16:creationId xmlns:a16="http://schemas.microsoft.com/office/drawing/2014/main" id="{580581FC-EC20-4959-BB71-B706D25D00BB}"/>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0244" name="Drop Down 4" hidden="1">
            <a:extLst>
              <a:ext uri="{63B3BB69-23CF-44E3-9099-C40C66FF867C}">
                <a14:compatExt xmlns:a14="http://schemas.microsoft.com/office/drawing/2010/main" spid="_x0000_s10244"/>
              </a:ext>
              <a:ext uri="{FF2B5EF4-FFF2-40B4-BE49-F238E27FC236}">
                <a16:creationId xmlns:a16="http://schemas.microsoft.com/office/drawing/2014/main" id="{A2A62646-9B75-42FB-9F5A-8A1372B94B00}"/>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0245" name="Drop Down 5" hidden="1">
            <a:extLst>
              <a:ext uri="{63B3BB69-23CF-44E3-9099-C40C66FF867C}">
                <a14:compatExt xmlns:a14="http://schemas.microsoft.com/office/drawing/2010/main" spid="_x0000_s10245"/>
              </a:ext>
              <a:ext uri="{FF2B5EF4-FFF2-40B4-BE49-F238E27FC236}">
                <a16:creationId xmlns:a16="http://schemas.microsoft.com/office/drawing/2014/main" id="{4FD0D1C0-CAA1-4E64-82DE-44CBF39AEB82}"/>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11373" name="Group 1">
          <a:extLst>
            <a:ext uri="{FF2B5EF4-FFF2-40B4-BE49-F238E27FC236}">
              <a16:creationId xmlns:a16="http://schemas.microsoft.com/office/drawing/2014/main" id="{1F781691-3004-4D3C-B134-F3C77D10B9EA}"/>
            </a:ext>
          </a:extLst>
        </xdr:cNvPr>
        <xdr:cNvGrpSpPr>
          <a:grpSpLocks/>
        </xdr:cNvGrpSpPr>
      </xdr:nvGrpSpPr>
      <xdr:grpSpPr bwMode="auto">
        <a:xfrm>
          <a:off x="0" y="5572125"/>
          <a:ext cx="1552575" cy="1238250"/>
          <a:chOff x="0" y="417"/>
          <a:chExt cx="134" cy="130"/>
        </a:xfrm>
      </xdr:grpSpPr>
      <xdr:sp macro="" textlink="">
        <xdr:nvSpPr>
          <xdr:cNvPr id="11266" name="Drop Down 2" hidden="1">
            <a:extLst>
              <a:ext uri="{63B3BB69-23CF-44E3-9099-C40C66FF867C}">
                <a14:compatExt xmlns:a14="http://schemas.microsoft.com/office/drawing/2010/main" spid="_x0000_s11266"/>
              </a:ext>
              <a:ext uri="{FF2B5EF4-FFF2-40B4-BE49-F238E27FC236}">
                <a16:creationId xmlns:a16="http://schemas.microsoft.com/office/drawing/2014/main" id="{DC1FBFC6-EC7C-47FE-83F2-EE124B8695AD}"/>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1267" name="Drop Down 3" hidden="1">
            <a:extLst>
              <a:ext uri="{63B3BB69-23CF-44E3-9099-C40C66FF867C}">
                <a14:compatExt xmlns:a14="http://schemas.microsoft.com/office/drawing/2010/main" spid="_x0000_s11267"/>
              </a:ext>
              <a:ext uri="{FF2B5EF4-FFF2-40B4-BE49-F238E27FC236}">
                <a16:creationId xmlns:a16="http://schemas.microsoft.com/office/drawing/2014/main" id="{34947AAD-A115-4156-B828-852C83D97C5D}"/>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1268" name="Drop Down 4" hidden="1">
            <a:extLst>
              <a:ext uri="{63B3BB69-23CF-44E3-9099-C40C66FF867C}">
                <a14:compatExt xmlns:a14="http://schemas.microsoft.com/office/drawing/2010/main" spid="_x0000_s11268"/>
              </a:ext>
              <a:ext uri="{FF2B5EF4-FFF2-40B4-BE49-F238E27FC236}">
                <a16:creationId xmlns:a16="http://schemas.microsoft.com/office/drawing/2014/main" id="{E525181D-39B6-419E-A33A-4BE49C14C69E}"/>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1269" name="Drop Down 5" hidden="1">
            <a:extLst>
              <a:ext uri="{63B3BB69-23CF-44E3-9099-C40C66FF867C}">
                <a14:compatExt xmlns:a14="http://schemas.microsoft.com/office/drawing/2010/main" spid="_x0000_s11269"/>
              </a:ext>
              <a:ext uri="{FF2B5EF4-FFF2-40B4-BE49-F238E27FC236}">
                <a16:creationId xmlns:a16="http://schemas.microsoft.com/office/drawing/2014/main" id="{C036E0E5-926E-4336-A72E-BF54DB885302}"/>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12397" name="Group 1">
          <a:extLst>
            <a:ext uri="{FF2B5EF4-FFF2-40B4-BE49-F238E27FC236}">
              <a16:creationId xmlns:a16="http://schemas.microsoft.com/office/drawing/2014/main" id="{64DC90EC-4C3F-415D-902B-1AFC9743E826}"/>
            </a:ext>
          </a:extLst>
        </xdr:cNvPr>
        <xdr:cNvGrpSpPr>
          <a:grpSpLocks/>
        </xdr:cNvGrpSpPr>
      </xdr:nvGrpSpPr>
      <xdr:grpSpPr bwMode="auto">
        <a:xfrm>
          <a:off x="0" y="5572125"/>
          <a:ext cx="1552575" cy="1238250"/>
          <a:chOff x="0" y="417"/>
          <a:chExt cx="134" cy="130"/>
        </a:xfrm>
      </xdr:grpSpPr>
      <xdr:sp macro="" textlink="">
        <xdr:nvSpPr>
          <xdr:cNvPr id="12290" name="Drop Down 2" hidden="1">
            <a:extLst>
              <a:ext uri="{63B3BB69-23CF-44E3-9099-C40C66FF867C}">
                <a14:compatExt xmlns:a14="http://schemas.microsoft.com/office/drawing/2010/main" spid="_x0000_s12290"/>
              </a:ext>
              <a:ext uri="{FF2B5EF4-FFF2-40B4-BE49-F238E27FC236}">
                <a16:creationId xmlns:a16="http://schemas.microsoft.com/office/drawing/2014/main" id="{BE582042-BE7C-483F-85DD-7A96CA0A8C45}"/>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2291" name="Drop Down 3" hidden="1">
            <a:extLst>
              <a:ext uri="{63B3BB69-23CF-44E3-9099-C40C66FF867C}">
                <a14:compatExt xmlns:a14="http://schemas.microsoft.com/office/drawing/2010/main" spid="_x0000_s12291"/>
              </a:ext>
              <a:ext uri="{FF2B5EF4-FFF2-40B4-BE49-F238E27FC236}">
                <a16:creationId xmlns:a16="http://schemas.microsoft.com/office/drawing/2014/main" id="{5923D808-03EF-4A9C-8168-844BCB103EC5}"/>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2292" name="Drop Down 4" hidden="1">
            <a:extLst>
              <a:ext uri="{63B3BB69-23CF-44E3-9099-C40C66FF867C}">
                <a14:compatExt xmlns:a14="http://schemas.microsoft.com/office/drawing/2010/main" spid="_x0000_s12292"/>
              </a:ext>
              <a:ext uri="{FF2B5EF4-FFF2-40B4-BE49-F238E27FC236}">
                <a16:creationId xmlns:a16="http://schemas.microsoft.com/office/drawing/2014/main" id="{FE70B9E1-4C0E-459F-9A16-DF576B772284}"/>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2293" name="Drop Down 5" hidden="1">
            <a:extLst>
              <a:ext uri="{63B3BB69-23CF-44E3-9099-C40C66FF867C}">
                <a14:compatExt xmlns:a14="http://schemas.microsoft.com/office/drawing/2010/main" spid="_x0000_s12293"/>
              </a:ext>
              <a:ext uri="{FF2B5EF4-FFF2-40B4-BE49-F238E27FC236}">
                <a16:creationId xmlns:a16="http://schemas.microsoft.com/office/drawing/2014/main" id="{01B288C7-8688-468B-8889-C1686B3B3041}"/>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13421" name="Group 1">
          <a:extLst>
            <a:ext uri="{FF2B5EF4-FFF2-40B4-BE49-F238E27FC236}">
              <a16:creationId xmlns:a16="http://schemas.microsoft.com/office/drawing/2014/main" id="{15615EAD-D585-4D5E-A133-9CEFB5011E3A}"/>
            </a:ext>
          </a:extLst>
        </xdr:cNvPr>
        <xdr:cNvGrpSpPr>
          <a:grpSpLocks/>
        </xdr:cNvGrpSpPr>
      </xdr:nvGrpSpPr>
      <xdr:grpSpPr bwMode="auto">
        <a:xfrm>
          <a:off x="0" y="5572125"/>
          <a:ext cx="1552575" cy="1238250"/>
          <a:chOff x="0" y="417"/>
          <a:chExt cx="134" cy="130"/>
        </a:xfrm>
      </xdr:grpSpPr>
      <xdr:sp macro="" textlink="">
        <xdr:nvSpPr>
          <xdr:cNvPr id="13314" name="Drop Down 2" hidden="1">
            <a:extLst>
              <a:ext uri="{63B3BB69-23CF-44E3-9099-C40C66FF867C}">
                <a14:compatExt xmlns:a14="http://schemas.microsoft.com/office/drawing/2010/main" spid="_x0000_s13314"/>
              </a:ext>
              <a:ext uri="{FF2B5EF4-FFF2-40B4-BE49-F238E27FC236}">
                <a16:creationId xmlns:a16="http://schemas.microsoft.com/office/drawing/2014/main" id="{B87431CE-5FA3-4771-B80D-818D1EDE24D7}"/>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3315" name="Drop Down 3" hidden="1">
            <a:extLst>
              <a:ext uri="{63B3BB69-23CF-44E3-9099-C40C66FF867C}">
                <a14:compatExt xmlns:a14="http://schemas.microsoft.com/office/drawing/2010/main" spid="_x0000_s13315"/>
              </a:ext>
              <a:ext uri="{FF2B5EF4-FFF2-40B4-BE49-F238E27FC236}">
                <a16:creationId xmlns:a16="http://schemas.microsoft.com/office/drawing/2014/main" id="{F086CD96-36C1-4508-86D7-5698EADDE326}"/>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3316" name="Drop Down 4" hidden="1">
            <a:extLst>
              <a:ext uri="{63B3BB69-23CF-44E3-9099-C40C66FF867C}">
                <a14:compatExt xmlns:a14="http://schemas.microsoft.com/office/drawing/2010/main" spid="_x0000_s13316"/>
              </a:ext>
              <a:ext uri="{FF2B5EF4-FFF2-40B4-BE49-F238E27FC236}">
                <a16:creationId xmlns:a16="http://schemas.microsoft.com/office/drawing/2014/main" id="{9B3D55F6-D7D9-4368-B9ED-16C5260CE0C3}"/>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3317" name="Drop Down 5" hidden="1">
            <a:extLst>
              <a:ext uri="{63B3BB69-23CF-44E3-9099-C40C66FF867C}">
                <a14:compatExt xmlns:a14="http://schemas.microsoft.com/office/drawing/2010/main" spid="_x0000_s13317"/>
              </a:ext>
              <a:ext uri="{FF2B5EF4-FFF2-40B4-BE49-F238E27FC236}">
                <a16:creationId xmlns:a16="http://schemas.microsoft.com/office/drawing/2014/main" id="{7786A28E-E013-4624-9049-C429A3FB3751}"/>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14445" name="Group 1">
          <a:extLst>
            <a:ext uri="{FF2B5EF4-FFF2-40B4-BE49-F238E27FC236}">
              <a16:creationId xmlns:a16="http://schemas.microsoft.com/office/drawing/2014/main" id="{0FF9A2B7-C44E-4F6E-8B7E-6B97C18F1824}"/>
            </a:ext>
          </a:extLst>
        </xdr:cNvPr>
        <xdr:cNvGrpSpPr>
          <a:grpSpLocks/>
        </xdr:cNvGrpSpPr>
      </xdr:nvGrpSpPr>
      <xdr:grpSpPr bwMode="auto">
        <a:xfrm>
          <a:off x="0" y="5572125"/>
          <a:ext cx="1552575" cy="1238250"/>
          <a:chOff x="0" y="417"/>
          <a:chExt cx="134" cy="130"/>
        </a:xfrm>
      </xdr:grpSpPr>
      <xdr:sp macro="" textlink="">
        <xdr:nvSpPr>
          <xdr:cNvPr id="14338" name="Drop Down 2" hidden="1">
            <a:extLst>
              <a:ext uri="{63B3BB69-23CF-44E3-9099-C40C66FF867C}">
                <a14:compatExt xmlns:a14="http://schemas.microsoft.com/office/drawing/2010/main" spid="_x0000_s14338"/>
              </a:ext>
              <a:ext uri="{FF2B5EF4-FFF2-40B4-BE49-F238E27FC236}">
                <a16:creationId xmlns:a16="http://schemas.microsoft.com/office/drawing/2014/main" id="{A3A4E3CE-2076-4E5F-AE72-21D083902396}"/>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4339" name="Drop Down 3" hidden="1">
            <a:extLst>
              <a:ext uri="{63B3BB69-23CF-44E3-9099-C40C66FF867C}">
                <a14:compatExt xmlns:a14="http://schemas.microsoft.com/office/drawing/2010/main" spid="_x0000_s14339"/>
              </a:ext>
              <a:ext uri="{FF2B5EF4-FFF2-40B4-BE49-F238E27FC236}">
                <a16:creationId xmlns:a16="http://schemas.microsoft.com/office/drawing/2014/main" id="{A707F378-12E4-4202-A31C-2281F864510D}"/>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4340" name="Drop Down 4" hidden="1">
            <a:extLst>
              <a:ext uri="{63B3BB69-23CF-44E3-9099-C40C66FF867C}">
                <a14:compatExt xmlns:a14="http://schemas.microsoft.com/office/drawing/2010/main" spid="_x0000_s14340"/>
              </a:ext>
              <a:ext uri="{FF2B5EF4-FFF2-40B4-BE49-F238E27FC236}">
                <a16:creationId xmlns:a16="http://schemas.microsoft.com/office/drawing/2014/main" id="{617F9CE4-C587-4E07-AD67-DD9DD9B51DEA}"/>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4341" name="Drop Down 5" hidden="1">
            <a:extLst>
              <a:ext uri="{63B3BB69-23CF-44E3-9099-C40C66FF867C}">
                <a14:compatExt xmlns:a14="http://schemas.microsoft.com/office/drawing/2010/main" spid="_x0000_s14341"/>
              </a:ext>
              <a:ext uri="{FF2B5EF4-FFF2-40B4-BE49-F238E27FC236}">
                <a16:creationId xmlns:a16="http://schemas.microsoft.com/office/drawing/2014/main" id="{7A3BB223-5503-4278-87AD-5008AABD0EDF}"/>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15513" name="Group 1">
          <a:extLst>
            <a:ext uri="{FF2B5EF4-FFF2-40B4-BE49-F238E27FC236}">
              <a16:creationId xmlns:a16="http://schemas.microsoft.com/office/drawing/2014/main" id="{61DE0620-012C-49BE-9943-647CCA124314}"/>
            </a:ext>
          </a:extLst>
        </xdr:cNvPr>
        <xdr:cNvGrpSpPr>
          <a:grpSpLocks/>
        </xdr:cNvGrpSpPr>
      </xdr:nvGrpSpPr>
      <xdr:grpSpPr bwMode="auto">
        <a:xfrm>
          <a:off x="0" y="5572125"/>
          <a:ext cx="1552575" cy="1238250"/>
          <a:chOff x="0" y="417"/>
          <a:chExt cx="134" cy="130"/>
        </a:xfrm>
      </xdr:grpSpPr>
      <xdr:sp macro="" textlink="">
        <xdr:nvSpPr>
          <xdr:cNvPr id="15362" name="Drop Down 2" hidden="1">
            <a:extLst>
              <a:ext uri="{63B3BB69-23CF-44E3-9099-C40C66FF867C}">
                <a14:compatExt xmlns:a14="http://schemas.microsoft.com/office/drawing/2010/main" spid="_x0000_s15362"/>
              </a:ext>
              <a:ext uri="{FF2B5EF4-FFF2-40B4-BE49-F238E27FC236}">
                <a16:creationId xmlns:a16="http://schemas.microsoft.com/office/drawing/2014/main" id="{D4423121-3AE4-43D6-A7E3-50BBA6BFED37}"/>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5363" name="Drop Down 3" hidden="1">
            <a:extLst>
              <a:ext uri="{63B3BB69-23CF-44E3-9099-C40C66FF867C}">
                <a14:compatExt xmlns:a14="http://schemas.microsoft.com/office/drawing/2010/main" spid="_x0000_s15363"/>
              </a:ext>
              <a:ext uri="{FF2B5EF4-FFF2-40B4-BE49-F238E27FC236}">
                <a16:creationId xmlns:a16="http://schemas.microsoft.com/office/drawing/2014/main" id="{3CDB451C-5573-4DF9-ADE2-E7112BA7CAA6}"/>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5364" name="Drop Down 4" hidden="1">
            <a:extLst>
              <a:ext uri="{63B3BB69-23CF-44E3-9099-C40C66FF867C}">
                <a14:compatExt xmlns:a14="http://schemas.microsoft.com/office/drawing/2010/main" spid="_x0000_s15364"/>
              </a:ext>
              <a:ext uri="{FF2B5EF4-FFF2-40B4-BE49-F238E27FC236}">
                <a16:creationId xmlns:a16="http://schemas.microsoft.com/office/drawing/2014/main" id="{1A7FB017-1EDC-4E7E-A7E3-F8E0310B109D}"/>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5365" name="Drop Down 5" hidden="1">
            <a:extLst>
              <a:ext uri="{63B3BB69-23CF-44E3-9099-C40C66FF867C}">
                <a14:compatExt xmlns:a14="http://schemas.microsoft.com/office/drawing/2010/main" spid="_x0000_s15365"/>
              </a:ext>
              <a:ext uri="{FF2B5EF4-FFF2-40B4-BE49-F238E27FC236}">
                <a16:creationId xmlns:a16="http://schemas.microsoft.com/office/drawing/2014/main" id="{EEFD6E4D-DD16-4198-BFBD-BF6D14E75CE3}"/>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16493" name="Group 1">
          <a:extLst>
            <a:ext uri="{FF2B5EF4-FFF2-40B4-BE49-F238E27FC236}">
              <a16:creationId xmlns:a16="http://schemas.microsoft.com/office/drawing/2014/main" id="{7B7389C3-8E8B-4402-BFF3-80C0C80EAABE}"/>
            </a:ext>
          </a:extLst>
        </xdr:cNvPr>
        <xdr:cNvGrpSpPr>
          <a:grpSpLocks/>
        </xdr:cNvGrpSpPr>
      </xdr:nvGrpSpPr>
      <xdr:grpSpPr bwMode="auto">
        <a:xfrm>
          <a:off x="0" y="5572125"/>
          <a:ext cx="1552575" cy="1238250"/>
          <a:chOff x="0" y="417"/>
          <a:chExt cx="134" cy="130"/>
        </a:xfrm>
      </xdr:grpSpPr>
      <xdr:sp macro="" textlink="">
        <xdr:nvSpPr>
          <xdr:cNvPr id="16386" name="Drop Down 2" hidden="1">
            <a:extLst>
              <a:ext uri="{63B3BB69-23CF-44E3-9099-C40C66FF867C}">
                <a14:compatExt xmlns:a14="http://schemas.microsoft.com/office/drawing/2010/main" spid="_x0000_s16386"/>
              </a:ext>
              <a:ext uri="{FF2B5EF4-FFF2-40B4-BE49-F238E27FC236}">
                <a16:creationId xmlns:a16="http://schemas.microsoft.com/office/drawing/2014/main" id="{3692A80A-D382-4F56-9203-D1AA36FBAD1A}"/>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6387" name="Drop Down 3" hidden="1">
            <a:extLst>
              <a:ext uri="{63B3BB69-23CF-44E3-9099-C40C66FF867C}">
                <a14:compatExt xmlns:a14="http://schemas.microsoft.com/office/drawing/2010/main" spid="_x0000_s16387"/>
              </a:ext>
              <a:ext uri="{FF2B5EF4-FFF2-40B4-BE49-F238E27FC236}">
                <a16:creationId xmlns:a16="http://schemas.microsoft.com/office/drawing/2014/main" id="{F8F4C741-A640-4177-8F49-9F35A7D74CA0}"/>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6388" name="Drop Down 4" hidden="1">
            <a:extLst>
              <a:ext uri="{63B3BB69-23CF-44E3-9099-C40C66FF867C}">
                <a14:compatExt xmlns:a14="http://schemas.microsoft.com/office/drawing/2010/main" spid="_x0000_s16388"/>
              </a:ext>
              <a:ext uri="{FF2B5EF4-FFF2-40B4-BE49-F238E27FC236}">
                <a16:creationId xmlns:a16="http://schemas.microsoft.com/office/drawing/2014/main" id="{E060C5A4-97DB-4333-A3B8-D0B06969E700}"/>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6389" name="Drop Down 5" hidden="1">
            <a:extLst>
              <a:ext uri="{63B3BB69-23CF-44E3-9099-C40C66FF867C}">
                <a14:compatExt xmlns:a14="http://schemas.microsoft.com/office/drawing/2010/main" spid="_x0000_s16389"/>
              </a:ext>
              <a:ext uri="{FF2B5EF4-FFF2-40B4-BE49-F238E27FC236}">
                <a16:creationId xmlns:a16="http://schemas.microsoft.com/office/drawing/2014/main" id="{1040DE9E-D7F3-42AD-B07D-1AEBCACF8098}"/>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17517" name="Group 1">
          <a:extLst>
            <a:ext uri="{FF2B5EF4-FFF2-40B4-BE49-F238E27FC236}">
              <a16:creationId xmlns:a16="http://schemas.microsoft.com/office/drawing/2014/main" id="{2ECD84A0-C961-4EF7-A6BC-B52FD62ACCF4}"/>
            </a:ext>
          </a:extLst>
        </xdr:cNvPr>
        <xdr:cNvGrpSpPr>
          <a:grpSpLocks/>
        </xdr:cNvGrpSpPr>
      </xdr:nvGrpSpPr>
      <xdr:grpSpPr bwMode="auto">
        <a:xfrm>
          <a:off x="0" y="5572125"/>
          <a:ext cx="1552575" cy="1238250"/>
          <a:chOff x="0" y="417"/>
          <a:chExt cx="134" cy="130"/>
        </a:xfrm>
      </xdr:grpSpPr>
      <xdr:sp macro="" textlink="">
        <xdr:nvSpPr>
          <xdr:cNvPr id="17410" name="Drop Down 2" hidden="1">
            <a:extLst>
              <a:ext uri="{63B3BB69-23CF-44E3-9099-C40C66FF867C}">
                <a14:compatExt xmlns:a14="http://schemas.microsoft.com/office/drawing/2010/main" spid="_x0000_s17410"/>
              </a:ext>
              <a:ext uri="{FF2B5EF4-FFF2-40B4-BE49-F238E27FC236}">
                <a16:creationId xmlns:a16="http://schemas.microsoft.com/office/drawing/2014/main" id="{ACB698F9-89AF-420E-A0D3-6E27089EE59F}"/>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7411" name="Drop Down 3" hidden="1">
            <a:extLst>
              <a:ext uri="{63B3BB69-23CF-44E3-9099-C40C66FF867C}">
                <a14:compatExt xmlns:a14="http://schemas.microsoft.com/office/drawing/2010/main" spid="_x0000_s17411"/>
              </a:ext>
              <a:ext uri="{FF2B5EF4-FFF2-40B4-BE49-F238E27FC236}">
                <a16:creationId xmlns:a16="http://schemas.microsoft.com/office/drawing/2014/main" id="{9CE3E9CA-9114-4C6F-9A43-D434F5B1ED70}"/>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7412" name="Drop Down 4" hidden="1">
            <a:extLst>
              <a:ext uri="{63B3BB69-23CF-44E3-9099-C40C66FF867C}">
                <a14:compatExt xmlns:a14="http://schemas.microsoft.com/office/drawing/2010/main" spid="_x0000_s17412"/>
              </a:ext>
              <a:ext uri="{FF2B5EF4-FFF2-40B4-BE49-F238E27FC236}">
                <a16:creationId xmlns:a16="http://schemas.microsoft.com/office/drawing/2014/main" id="{F25A8666-C506-4580-855F-D18DF05F628C}"/>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7413" name="Drop Down 5" hidden="1">
            <a:extLst>
              <a:ext uri="{63B3BB69-23CF-44E3-9099-C40C66FF867C}">
                <a14:compatExt xmlns:a14="http://schemas.microsoft.com/office/drawing/2010/main" spid="_x0000_s17413"/>
              </a:ext>
              <a:ext uri="{FF2B5EF4-FFF2-40B4-BE49-F238E27FC236}">
                <a16:creationId xmlns:a16="http://schemas.microsoft.com/office/drawing/2014/main" id="{020A25EE-5089-4BF9-BA5E-A8921B732AE9}"/>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18541" name="Group 1">
          <a:extLst>
            <a:ext uri="{FF2B5EF4-FFF2-40B4-BE49-F238E27FC236}">
              <a16:creationId xmlns:a16="http://schemas.microsoft.com/office/drawing/2014/main" id="{CC65E62B-A5B2-425B-B4DE-B0E9F6B6DAEB}"/>
            </a:ext>
          </a:extLst>
        </xdr:cNvPr>
        <xdr:cNvGrpSpPr>
          <a:grpSpLocks/>
        </xdr:cNvGrpSpPr>
      </xdr:nvGrpSpPr>
      <xdr:grpSpPr bwMode="auto">
        <a:xfrm>
          <a:off x="0" y="5572125"/>
          <a:ext cx="1552575" cy="1238250"/>
          <a:chOff x="0" y="417"/>
          <a:chExt cx="134" cy="130"/>
        </a:xfrm>
      </xdr:grpSpPr>
      <xdr:sp macro="" textlink="">
        <xdr:nvSpPr>
          <xdr:cNvPr id="18434" name="Drop Down 2" hidden="1">
            <a:extLst>
              <a:ext uri="{63B3BB69-23CF-44E3-9099-C40C66FF867C}">
                <a14:compatExt xmlns:a14="http://schemas.microsoft.com/office/drawing/2010/main" spid="_x0000_s18434"/>
              </a:ext>
              <a:ext uri="{FF2B5EF4-FFF2-40B4-BE49-F238E27FC236}">
                <a16:creationId xmlns:a16="http://schemas.microsoft.com/office/drawing/2014/main" id="{39CD942F-A8EF-458D-A511-FA8EE5E9B651}"/>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8435" name="Drop Down 3" hidden="1">
            <a:extLst>
              <a:ext uri="{63B3BB69-23CF-44E3-9099-C40C66FF867C}">
                <a14:compatExt xmlns:a14="http://schemas.microsoft.com/office/drawing/2010/main" spid="_x0000_s18435"/>
              </a:ext>
              <a:ext uri="{FF2B5EF4-FFF2-40B4-BE49-F238E27FC236}">
                <a16:creationId xmlns:a16="http://schemas.microsoft.com/office/drawing/2014/main" id="{C00610CD-B460-42A9-B626-6FE0ABF8733D}"/>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8436" name="Drop Down 4" hidden="1">
            <a:extLst>
              <a:ext uri="{63B3BB69-23CF-44E3-9099-C40C66FF867C}">
                <a14:compatExt xmlns:a14="http://schemas.microsoft.com/office/drawing/2010/main" spid="_x0000_s18436"/>
              </a:ext>
              <a:ext uri="{FF2B5EF4-FFF2-40B4-BE49-F238E27FC236}">
                <a16:creationId xmlns:a16="http://schemas.microsoft.com/office/drawing/2014/main" id="{DBC9B4EA-59B0-478D-B826-6A3E45880B01}"/>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8437" name="Drop Down 5" hidden="1">
            <a:extLst>
              <a:ext uri="{63B3BB69-23CF-44E3-9099-C40C66FF867C}">
                <a14:compatExt xmlns:a14="http://schemas.microsoft.com/office/drawing/2010/main" spid="_x0000_s18437"/>
              </a:ext>
              <a:ext uri="{FF2B5EF4-FFF2-40B4-BE49-F238E27FC236}">
                <a16:creationId xmlns:a16="http://schemas.microsoft.com/office/drawing/2014/main" id="{1D245999-3576-4563-92BA-E0F9BF1A2CFF}"/>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1552575</xdr:colOff>
      <xdr:row>28</xdr:row>
      <xdr:rowOff>0</xdr:rowOff>
    </xdr:to>
    <xdr:grpSp>
      <xdr:nvGrpSpPr>
        <xdr:cNvPr id="19565" name="Group 1">
          <a:extLst>
            <a:ext uri="{FF2B5EF4-FFF2-40B4-BE49-F238E27FC236}">
              <a16:creationId xmlns:a16="http://schemas.microsoft.com/office/drawing/2014/main" id="{3B10C046-B532-4F80-9A88-DEFA5118F003}"/>
            </a:ext>
          </a:extLst>
        </xdr:cNvPr>
        <xdr:cNvGrpSpPr>
          <a:grpSpLocks/>
        </xdr:cNvGrpSpPr>
      </xdr:nvGrpSpPr>
      <xdr:grpSpPr bwMode="auto">
        <a:xfrm>
          <a:off x="0" y="5572125"/>
          <a:ext cx="1552575" cy="1238250"/>
          <a:chOff x="0" y="417"/>
          <a:chExt cx="134" cy="130"/>
        </a:xfrm>
      </xdr:grpSpPr>
      <xdr:sp macro="" textlink="">
        <xdr:nvSpPr>
          <xdr:cNvPr id="19458" name="Drop Down 2" hidden="1">
            <a:extLst>
              <a:ext uri="{63B3BB69-23CF-44E3-9099-C40C66FF867C}">
                <a14:compatExt xmlns:a14="http://schemas.microsoft.com/office/drawing/2010/main" spid="_x0000_s19458"/>
              </a:ext>
              <a:ext uri="{FF2B5EF4-FFF2-40B4-BE49-F238E27FC236}">
                <a16:creationId xmlns:a16="http://schemas.microsoft.com/office/drawing/2014/main" id="{3BCAAD63-4AAD-4B81-911A-9413A9B68452}"/>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9459" name="Drop Down 3" hidden="1">
            <a:extLst>
              <a:ext uri="{63B3BB69-23CF-44E3-9099-C40C66FF867C}">
                <a14:compatExt xmlns:a14="http://schemas.microsoft.com/office/drawing/2010/main" spid="_x0000_s19459"/>
              </a:ext>
              <a:ext uri="{FF2B5EF4-FFF2-40B4-BE49-F238E27FC236}">
                <a16:creationId xmlns:a16="http://schemas.microsoft.com/office/drawing/2014/main" id="{4B761261-FA2E-444C-B9C3-4B21637BFB21}"/>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9460" name="Drop Down 4" hidden="1">
            <a:extLst>
              <a:ext uri="{63B3BB69-23CF-44E3-9099-C40C66FF867C}">
                <a14:compatExt xmlns:a14="http://schemas.microsoft.com/office/drawing/2010/main" spid="_x0000_s19460"/>
              </a:ext>
              <a:ext uri="{FF2B5EF4-FFF2-40B4-BE49-F238E27FC236}">
                <a16:creationId xmlns:a16="http://schemas.microsoft.com/office/drawing/2014/main" id="{4B7FF1E8-7A92-4344-A52A-5E629A8CDECD}"/>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9461" name="Drop Down 5" hidden="1">
            <a:extLst>
              <a:ext uri="{63B3BB69-23CF-44E3-9099-C40C66FF867C}">
                <a14:compatExt xmlns:a14="http://schemas.microsoft.com/office/drawing/2010/main" spid="_x0000_s19461"/>
              </a:ext>
              <a:ext uri="{FF2B5EF4-FFF2-40B4-BE49-F238E27FC236}">
                <a16:creationId xmlns:a16="http://schemas.microsoft.com/office/drawing/2014/main" id="{232C05B5-56C9-492B-A23F-E11E9A0A5ACC}"/>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2165" name="Group 1">
          <a:extLst>
            <a:ext uri="{FF2B5EF4-FFF2-40B4-BE49-F238E27FC236}">
              <a16:creationId xmlns:a16="http://schemas.microsoft.com/office/drawing/2014/main" id="{C6A58549-72D8-42D1-A14E-D22E3227D94F}"/>
            </a:ext>
          </a:extLst>
        </xdr:cNvPr>
        <xdr:cNvGrpSpPr>
          <a:grpSpLocks/>
        </xdr:cNvGrpSpPr>
      </xdr:nvGrpSpPr>
      <xdr:grpSpPr bwMode="auto">
        <a:xfrm>
          <a:off x="0" y="5572125"/>
          <a:ext cx="1552575" cy="1238250"/>
          <a:chOff x="0" y="417"/>
          <a:chExt cx="134" cy="130"/>
        </a:xfrm>
      </xdr:grpSpPr>
      <xdr:sp macro="" textlink="">
        <xdr:nvSpPr>
          <xdr:cNvPr id="2050" name="Drop Down 2" hidden="1">
            <a:extLst>
              <a:ext uri="{63B3BB69-23CF-44E3-9099-C40C66FF867C}">
                <a14:compatExt xmlns:a14="http://schemas.microsoft.com/office/drawing/2010/main" spid="_x0000_s2050"/>
              </a:ext>
              <a:ext uri="{FF2B5EF4-FFF2-40B4-BE49-F238E27FC236}">
                <a16:creationId xmlns:a16="http://schemas.microsoft.com/office/drawing/2014/main" id="{AF2606B1-588B-42BC-B077-417FC358505B}"/>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051" name="Drop Down 3" hidden="1">
            <a:extLst>
              <a:ext uri="{63B3BB69-23CF-44E3-9099-C40C66FF867C}">
                <a14:compatExt xmlns:a14="http://schemas.microsoft.com/office/drawing/2010/main" spid="_x0000_s2051"/>
              </a:ext>
              <a:ext uri="{FF2B5EF4-FFF2-40B4-BE49-F238E27FC236}">
                <a16:creationId xmlns:a16="http://schemas.microsoft.com/office/drawing/2014/main" id="{A46C3466-8D69-41BB-813B-28F88FFE2808}"/>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052" name="Drop Down 4" hidden="1">
            <a:extLst>
              <a:ext uri="{63B3BB69-23CF-44E3-9099-C40C66FF867C}">
                <a14:compatExt xmlns:a14="http://schemas.microsoft.com/office/drawing/2010/main" spid="_x0000_s2052"/>
              </a:ext>
              <a:ext uri="{FF2B5EF4-FFF2-40B4-BE49-F238E27FC236}">
                <a16:creationId xmlns:a16="http://schemas.microsoft.com/office/drawing/2014/main" id="{3476EBC0-9A78-4DBE-BA94-4E98E2DCDC61}"/>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053" name="Drop Down 5" hidden="1">
            <a:extLst>
              <a:ext uri="{63B3BB69-23CF-44E3-9099-C40C66FF867C}">
                <a14:compatExt xmlns:a14="http://schemas.microsoft.com/office/drawing/2010/main" spid="_x0000_s2053"/>
              </a:ext>
              <a:ext uri="{FF2B5EF4-FFF2-40B4-BE49-F238E27FC236}">
                <a16:creationId xmlns:a16="http://schemas.microsoft.com/office/drawing/2014/main" id="{A4730F54-1EBD-48B0-96A2-4EADBB920193}"/>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20593" name="Group 1">
          <a:extLst>
            <a:ext uri="{FF2B5EF4-FFF2-40B4-BE49-F238E27FC236}">
              <a16:creationId xmlns:a16="http://schemas.microsoft.com/office/drawing/2014/main" id="{2A89D9BC-F4B4-4FBA-992D-FB7AAC3DD90A}"/>
            </a:ext>
          </a:extLst>
        </xdr:cNvPr>
        <xdr:cNvGrpSpPr>
          <a:grpSpLocks/>
        </xdr:cNvGrpSpPr>
      </xdr:nvGrpSpPr>
      <xdr:grpSpPr bwMode="auto">
        <a:xfrm>
          <a:off x="0" y="5572125"/>
          <a:ext cx="1552575" cy="1238250"/>
          <a:chOff x="0" y="417"/>
          <a:chExt cx="134" cy="130"/>
        </a:xfrm>
      </xdr:grpSpPr>
      <xdr:sp macro="" textlink="">
        <xdr:nvSpPr>
          <xdr:cNvPr id="20482" name="Drop Down 2" hidden="1">
            <a:extLst>
              <a:ext uri="{63B3BB69-23CF-44E3-9099-C40C66FF867C}">
                <a14:compatExt xmlns:a14="http://schemas.microsoft.com/office/drawing/2010/main" spid="_x0000_s20482"/>
              </a:ext>
              <a:ext uri="{FF2B5EF4-FFF2-40B4-BE49-F238E27FC236}">
                <a16:creationId xmlns:a16="http://schemas.microsoft.com/office/drawing/2014/main" id="{05D9C083-DC84-4933-9832-1B37BBC57922}"/>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0483" name="Drop Down 3" hidden="1">
            <a:extLst>
              <a:ext uri="{63B3BB69-23CF-44E3-9099-C40C66FF867C}">
                <a14:compatExt xmlns:a14="http://schemas.microsoft.com/office/drawing/2010/main" spid="_x0000_s20483"/>
              </a:ext>
              <a:ext uri="{FF2B5EF4-FFF2-40B4-BE49-F238E27FC236}">
                <a16:creationId xmlns:a16="http://schemas.microsoft.com/office/drawing/2014/main" id="{C191F90F-274E-4BE8-81CF-86455240EC6E}"/>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0484" name="Drop Down 4" hidden="1">
            <a:extLst>
              <a:ext uri="{63B3BB69-23CF-44E3-9099-C40C66FF867C}">
                <a14:compatExt xmlns:a14="http://schemas.microsoft.com/office/drawing/2010/main" spid="_x0000_s20484"/>
              </a:ext>
              <a:ext uri="{FF2B5EF4-FFF2-40B4-BE49-F238E27FC236}">
                <a16:creationId xmlns:a16="http://schemas.microsoft.com/office/drawing/2014/main" id="{09639D18-E4D0-419B-BDDF-0E8AA0DE976C}"/>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0485" name="Drop Down 5" hidden="1">
            <a:extLst>
              <a:ext uri="{63B3BB69-23CF-44E3-9099-C40C66FF867C}">
                <a14:compatExt xmlns:a14="http://schemas.microsoft.com/office/drawing/2010/main" spid="_x0000_s20485"/>
              </a:ext>
              <a:ext uri="{FF2B5EF4-FFF2-40B4-BE49-F238E27FC236}">
                <a16:creationId xmlns:a16="http://schemas.microsoft.com/office/drawing/2014/main" id="{66909ECB-BB8C-43A3-88F3-BF25B9D709CE}"/>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21613" name="Group 1">
          <a:extLst>
            <a:ext uri="{FF2B5EF4-FFF2-40B4-BE49-F238E27FC236}">
              <a16:creationId xmlns:a16="http://schemas.microsoft.com/office/drawing/2014/main" id="{23473842-7B66-436F-AE12-A038443AA2F0}"/>
            </a:ext>
          </a:extLst>
        </xdr:cNvPr>
        <xdr:cNvGrpSpPr>
          <a:grpSpLocks/>
        </xdr:cNvGrpSpPr>
      </xdr:nvGrpSpPr>
      <xdr:grpSpPr bwMode="auto">
        <a:xfrm>
          <a:off x="0" y="5572125"/>
          <a:ext cx="1552575" cy="1238250"/>
          <a:chOff x="0" y="417"/>
          <a:chExt cx="134" cy="130"/>
        </a:xfrm>
      </xdr:grpSpPr>
      <xdr:sp macro="" textlink="">
        <xdr:nvSpPr>
          <xdr:cNvPr id="21506" name="Drop Down 2" hidden="1">
            <a:extLst>
              <a:ext uri="{63B3BB69-23CF-44E3-9099-C40C66FF867C}">
                <a14:compatExt xmlns:a14="http://schemas.microsoft.com/office/drawing/2010/main" spid="_x0000_s21506"/>
              </a:ext>
              <a:ext uri="{FF2B5EF4-FFF2-40B4-BE49-F238E27FC236}">
                <a16:creationId xmlns:a16="http://schemas.microsoft.com/office/drawing/2014/main" id="{07A5C648-2570-40C5-B966-60A8B5A1928E}"/>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1507" name="Drop Down 3" hidden="1">
            <a:extLst>
              <a:ext uri="{63B3BB69-23CF-44E3-9099-C40C66FF867C}">
                <a14:compatExt xmlns:a14="http://schemas.microsoft.com/office/drawing/2010/main" spid="_x0000_s21507"/>
              </a:ext>
              <a:ext uri="{FF2B5EF4-FFF2-40B4-BE49-F238E27FC236}">
                <a16:creationId xmlns:a16="http://schemas.microsoft.com/office/drawing/2014/main" id="{EB8EA64E-29DA-4F75-905C-4BA70FCBC67E}"/>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1508" name="Drop Down 4" hidden="1">
            <a:extLst>
              <a:ext uri="{63B3BB69-23CF-44E3-9099-C40C66FF867C}">
                <a14:compatExt xmlns:a14="http://schemas.microsoft.com/office/drawing/2010/main" spid="_x0000_s21508"/>
              </a:ext>
              <a:ext uri="{FF2B5EF4-FFF2-40B4-BE49-F238E27FC236}">
                <a16:creationId xmlns:a16="http://schemas.microsoft.com/office/drawing/2014/main" id="{99BD9C7A-34BA-4675-BDEE-7D1EA8432D8D}"/>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1509" name="Drop Down 5" hidden="1">
            <a:extLst>
              <a:ext uri="{63B3BB69-23CF-44E3-9099-C40C66FF867C}">
                <a14:compatExt xmlns:a14="http://schemas.microsoft.com/office/drawing/2010/main" spid="_x0000_s21509"/>
              </a:ext>
              <a:ext uri="{FF2B5EF4-FFF2-40B4-BE49-F238E27FC236}">
                <a16:creationId xmlns:a16="http://schemas.microsoft.com/office/drawing/2014/main" id="{6A322073-D675-4710-8F37-9EB709137C37}"/>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22637" name="Group 1">
          <a:extLst>
            <a:ext uri="{FF2B5EF4-FFF2-40B4-BE49-F238E27FC236}">
              <a16:creationId xmlns:a16="http://schemas.microsoft.com/office/drawing/2014/main" id="{B418372F-2D6B-4041-A3A8-1EB28DB34141}"/>
            </a:ext>
          </a:extLst>
        </xdr:cNvPr>
        <xdr:cNvGrpSpPr>
          <a:grpSpLocks/>
        </xdr:cNvGrpSpPr>
      </xdr:nvGrpSpPr>
      <xdr:grpSpPr bwMode="auto">
        <a:xfrm>
          <a:off x="0" y="5572125"/>
          <a:ext cx="1552575" cy="1238250"/>
          <a:chOff x="0" y="417"/>
          <a:chExt cx="134" cy="130"/>
        </a:xfrm>
      </xdr:grpSpPr>
      <xdr:sp macro="" textlink="">
        <xdr:nvSpPr>
          <xdr:cNvPr id="22530" name="Drop Down 2" hidden="1">
            <a:extLst>
              <a:ext uri="{63B3BB69-23CF-44E3-9099-C40C66FF867C}">
                <a14:compatExt xmlns:a14="http://schemas.microsoft.com/office/drawing/2010/main" spid="_x0000_s22530"/>
              </a:ext>
              <a:ext uri="{FF2B5EF4-FFF2-40B4-BE49-F238E27FC236}">
                <a16:creationId xmlns:a16="http://schemas.microsoft.com/office/drawing/2014/main" id="{A570CF7C-4B7A-4BCD-B233-F75E2A43669E}"/>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2531" name="Drop Down 3" hidden="1">
            <a:extLst>
              <a:ext uri="{63B3BB69-23CF-44E3-9099-C40C66FF867C}">
                <a14:compatExt xmlns:a14="http://schemas.microsoft.com/office/drawing/2010/main" spid="_x0000_s22531"/>
              </a:ext>
              <a:ext uri="{FF2B5EF4-FFF2-40B4-BE49-F238E27FC236}">
                <a16:creationId xmlns:a16="http://schemas.microsoft.com/office/drawing/2014/main" id="{D3060046-8C2D-4DEC-BA3A-BF5646C56E88}"/>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2532" name="Drop Down 4" hidden="1">
            <a:extLst>
              <a:ext uri="{63B3BB69-23CF-44E3-9099-C40C66FF867C}">
                <a14:compatExt xmlns:a14="http://schemas.microsoft.com/office/drawing/2010/main" spid="_x0000_s22532"/>
              </a:ext>
              <a:ext uri="{FF2B5EF4-FFF2-40B4-BE49-F238E27FC236}">
                <a16:creationId xmlns:a16="http://schemas.microsoft.com/office/drawing/2014/main" id="{EDE0CA83-CFA4-4B7E-94EF-D7170A414DF0}"/>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2533" name="Drop Down 5" hidden="1">
            <a:extLst>
              <a:ext uri="{63B3BB69-23CF-44E3-9099-C40C66FF867C}">
                <a14:compatExt xmlns:a14="http://schemas.microsoft.com/office/drawing/2010/main" spid="_x0000_s22533"/>
              </a:ext>
              <a:ext uri="{FF2B5EF4-FFF2-40B4-BE49-F238E27FC236}">
                <a16:creationId xmlns:a16="http://schemas.microsoft.com/office/drawing/2014/main" id="{461175C6-08F2-49E9-9DA9-10A001F35349}"/>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23661" name="Group 1">
          <a:extLst>
            <a:ext uri="{FF2B5EF4-FFF2-40B4-BE49-F238E27FC236}">
              <a16:creationId xmlns:a16="http://schemas.microsoft.com/office/drawing/2014/main" id="{BBAD0633-E6AF-4A22-B41C-D77E4888D880}"/>
            </a:ext>
          </a:extLst>
        </xdr:cNvPr>
        <xdr:cNvGrpSpPr>
          <a:grpSpLocks/>
        </xdr:cNvGrpSpPr>
      </xdr:nvGrpSpPr>
      <xdr:grpSpPr bwMode="auto">
        <a:xfrm>
          <a:off x="0" y="5572125"/>
          <a:ext cx="1562100" cy="1238250"/>
          <a:chOff x="0" y="417"/>
          <a:chExt cx="134" cy="130"/>
        </a:xfrm>
      </xdr:grpSpPr>
      <xdr:sp macro="" textlink="">
        <xdr:nvSpPr>
          <xdr:cNvPr id="23554" name="Drop Down 2" hidden="1">
            <a:extLst>
              <a:ext uri="{63B3BB69-23CF-44E3-9099-C40C66FF867C}">
                <a14:compatExt xmlns:a14="http://schemas.microsoft.com/office/drawing/2010/main" spid="_x0000_s23554"/>
              </a:ext>
              <a:ext uri="{FF2B5EF4-FFF2-40B4-BE49-F238E27FC236}">
                <a16:creationId xmlns:a16="http://schemas.microsoft.com/office/drawing/2014/main" id="{53D9FFD2-CD6E-439C-ACA5-A8E3117DD09E}"/>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3555" name="Drop Down 3" hidden="1">
            <a:extLst>
              <a:ext uri="{63B3BB69-23CF-44E3-9099-C40C66FF867C}">
                <a14:compatExt xmlns:a14="http://schemas.microsoft.com/office/drawing/2010/main" spid="_x0000_s23555"/>
              </a:ext>
              <a:ext uri="{FF2B5EF4-FFF2-40B4-BE49-F238E27FC236}">
                <a16:creationId xmlns:a16="http://schemas.microsoft.com/office/drawing/2014/main" id="{53B04316-907B-496A-8D95-22F911F7EB6F}"/>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3556" name="Drop Down 4" hidden="1">
            <a:extLst>
              <a:ext uri="{63B3BB69-23CF-44E3-9099-C40C66FF867C}">
                <a14:compatExt xmlns:a14="http://schemas.microsoft.com/office/drawing/2010/main" spid="_x0000_s23556"/>
              </a:ext>
              <a:ext uri="{FF2B5EF4-FFF2-40B4-BE49-F238E27FC236}">
                <a16:creationId xmlns:a16="http://schemas.microsoft.com/office/drawing/2014/main" id="{8D9B8811-5914-4651-B1DC-8F2BBDE2C98F}"/>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3557" name="Drop Down 5" hidden="1">
            <a:extLst>
              <a:ext uri="{63B3BB69-23CF-44E3-9099-C40C66FF867C}">
                <a14:compatExt xmlns:a14="http://schemas.microsoft.com/office/drawing/2010/main" spid="_x0000_s23557"/>
              </a:ext>
              <a:ext uri="{FF2B5EF4-FFF2-40B4-BE49-F238E27FC236}">
                <a16:creationId xmlns:a16="http://schemas.microsoft.com/office/drawing/2014/main" id="{01513F83-BC7A-4525-8497-CF55C8EFDC4A}"/>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24689" name="Group 1">
          <a:extLst>
            <a:ext uri="{FF2B5EF4-FFF2-40B4-BE49-F238E27FC236}">
              <a16:creationId xmlns:a16="http://schemas.microsoft.com/office/drawing/2014/main" id="{B7FBCF16-3194-4DEB-8E52-F9F36203320D}"/>
            </a:ext>
          </a:extLst>
        </xdr:cNvPr>
        <xdr:cNvGrpSpPr>
          <a:grpSpLocks/>
        </xdr:cNvGrpSpPr>
      </xdr:nvGrpSpPr>
      <xdr:grpSpPr bwMode="auto">
        <a:xfrm>
          <a:off x="0" y="5646964"/>
          <a:ext cx="1564821" cy="1251857"/>
          <a:chOff x="0" y="417"/>
          <a:chExt cx="134" cy="130"/>
        </a:xfrm>
      </xdr:grpSpPr>
      <xdr:sp macro="" textlink="">
        <xdr:nvSpPr>
          <xdr:cNvPr id="24578" name="Drop Down 2" hidden="1">
            <a:extLst>
              <a:ext uri="{63B3BB69-23CF-44E3-9099-C40C66FF867C}">
                <a14:compatExt xmlns:a14="http://schemas.microsoft.com/office/drawing/2010/main" spid="_x0000_s24578"/>
              </a:ext>
              <a:ext uri="{FF2B5EF4-FFF2-40B4-BE49-F238E27FC236}">
                <a16:creationId xmlns:a16="http://schemas.microsoft.com/office/drawing/2014/main" id="{91E68D9C-6080-4859-BC7C-55E7B8CF10B4}"/>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4579" name="Drop Down 3" hidden="1">
            <a:extLst>
              <a:ext uri="{63B3BB69-23CF-44E3-9099-C40C66FF867C}">
                <a14:compatExt xmlns:a14="http://schemas.microsoft.com/office/drawing/2010/main" spid="_x0000_s24579"/>
              </a:ext>
              <a:ext uri="{FF2B5EF4-FFF2-40B4-BE49-F238E27FC236}">
                <a16:creationId xmlns:a16="http://schemas.microsoft.com/office/drawing/2014/main" id="{B9DDE974-0130-4842-932E-D06ADE5E710A}"/>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4580" name="Drop Down 4" hidden="1">
            <a:extLst>
              <a:ext uri="{63B3BB69-23CF-44E3-9099-C40C66FF867C}">
                <a14:compatExt xmlns:a14="http://schemas.microsoft.com/office/drawing/2010/main" spid="_x0000_s24580"/>
              </a:ext>
              <a:ext uri="{FF2B5EF4-FFF2-40B4-BE49-F238E27FC236}">
                <a16:creationId xmlns:a16="http://schemas.microsoft.com/office/drawing/2014/main" id="{40B45AF8-833F-49EC-8F39-72E25ED27801}"/>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24581" name="Drop Down 5" hidden="1">
            <a:extLst>
              <a:ext uri="{63B3BB69-23CF-44E3-9099-C40C66FF867C}">
                <a14:compatExt xmlns:a14="http://schemas.microsoft.com/office/drawing/2010/main" spid="_x0000_s24581"/>
              </a:ext>
              <a:ext uri="{FF2B5EF4-FFF2-40B4-BE49-F238E27FC236}">
                <a16:creationId xmlns:a16="http://schemas.microsoft.com/office/drawing/2014/main" id="{8E7346C2-E45A-4E0F-9824-92E0CB367998}"/>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3197" name="Group 1">
          <a:extLst>
            <a:ext uri="{FF2B5EF4-FFF2-40B4-BE49-F238E27FC236}">
              <a16:creationId xmlns:a16="http://schemas.microsoft.com/office/drawing/2014/main" id="{35171540-95BD-48F0-8322-0A8D3AA6BF57}"/>
            </a:ext>
          </a:extLst>
        </xdr:cNvPr>
        <xdr:cNvGrpSpPr>
          <a:grpSpLocks/>
        </xdr:cNvGrpSpPr>
      </xdr:nvGrpSpPr>
      <xdr:grpSpPr bwMode="auto">
        <a:xfrm>
          <a:off x="0" y="5572125"/>
          <a:ext cx="1552575" cy="1238250"/>
          <a:chOff x="0" y="417"/>
          <a:chExt cx="134" cy="130"/>
        </a:xfrm>
      </xdr:grpSpPr>
      <xdr:sp macro="" textlink="">
        <xdr:nvSpPr>
          <xdr:cNvPr id="3074" name="Drop Down 2" hidden="1">
            <a:extLst>
              <a:ext uri="{63B3BB69-23CF-44E3-9099-C40C66FF867C}">
                <a14:compatExt xmlns:a14="http://schemas.microsoft.com/office/drawing/2010/main" spid="_x0000_s3074"/>
              </a:ext>
              <a:ext uri="{FF2B5EF4-FFF2-40B4-BE49-F238E27FC236}">
                <a16:creationId xmlns:a16="http://schemas.microsoft.com/office/drawing/2014/main" id="{DFF4DD22-A370-4DB6-B512-2007C741AF97}"/>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3075" name="Drop Down 3" hidden="1">
            <a:extLst>
              <a:ext uri="{63B3BB69-23CF-44E3-9099-C40C66FF867C}">
                <a14:compatExt xmlns:a14="http://schemas.microsoft.com/office/drawing/2010/main" spid="_x0000_s3075"/>
              </a:ext>
              <a:ext uri="{FF2B5EF4-FFF2-40B4-BE49-F238E27FC236}">
                <a16:creationId xmlns:a16="http://schemas.microsoft.com/office/drawing/2014/main" id="{51CD8DC8-2040-45A3-8389-4395294930FD}"/>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3076" name="Drop Down 4" hidden="1">
            <a:extLst>
              <a:ext uri="{63B3BB69-23CF-44E3-9099-C40C66FF867C}">
                <a14:compatExt xmlns:a14="http://schemas.microsoft.com/office/drawing/2010/main" spid="_x0000_s3076"/>
              </a:ext>
              <a:ext uri="{FF2B5EF4-FFF2-40B4-BE49-F238E27FC236}">
                <a16:creationId xmlns:a16="http://schemas.microsoft.com/office/drawing/2014/main" id="{3A5D81C1-37E7-447E-B5CE-22335A06C61D}"/>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3077" name="Drop Down 5" hidden="1">
            <a:extLst>
              <a:ext uri="{63B3BB69-23CF-44E3-9099-C40C66FF867C}">
                <a14:compatExt xmlns:a14="http://schemas.microsoft.com/office/drawing/2010/main" spid="_x0000_s3077"/>
              </a:ext>
              <a:ext uri="{FF2B5EF4-FFF2-40B4-BE49-F238E27FC236}">
                <a16:creationId xmlns:a16="http://schemas.microsoft.com/office/drawing/2014/main" id="{06B98B2F-E263-4E23-9E85-58D818B531F4}"/>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4205" name="Group 1">
          <a:extLst>
            <a:ext uri="{FF2B5EF4-FFF2-40B4-BE49-F238E27FC236}">
              <a16:creationId xmlns:a16="http://schemas.microsoft.com/office/drawing/2014/main" id="{C6CFBF14-61E3-4B1A-AE01-C2847FC3C02F}"/>
            </a:ext>
          </a:extLst>
        </xdr:cNvPr>
        <xdr:cNvGrpSpPr>
          <a:grpSpLocks/>
        </xdr:cNvGrpSpPr>
      </xdr:nvGrpSpPr>
      <xdr:grpSpPr bwMode="auto">
        <a:xfrm>
          <a:off x="0" y="5572125"/>
          <a:ext cx="1552575" cy="1238250"/>
          <a:chOff x="0" y="417"/>
          <a:chExt cx="134" cy="130"/>
        </a:xfrm>
      </xdr:grpSpPr>
      <xdr:sp macro="" textlink="">
        <xdr:nvSpPr>
          <xdr:cNvPr id="4098" name="Drop Down 2" hidden="1">
            <a:extLst>
              <a:ext uri="{63B3BB69-23CF-44E3-9099-C40C66FF867C}">
                <a14:compatExt xmlns:a14="http://schemas.microsoft.com/office/drawing/2010/main" spid="_x0000_s4098"/>
              </a:ext>
              <a:ext uri="{FF2B5EF4-FFF2-40B4-BE49-F238E27FC236}">
                <a16:creationId xmlns:a16="http://schemas.microsoft.com/office/drawing/2014/main" id="{2BCE674B-4E2A-44AC-95C1-08E24046940E}"/>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4099" name="Drop Down 3" hidden="1">
            <a:extLst>
              <a:ext uri="{63B3BB69-23CF-44E3-9099-C40C66FF867C}">
                <a14:compatExt xmlns:a14="http://schemas.microsoft.com/office/drawing/2010/main" spid="_x0000_s4099"/>
              </a:ext>
              <a:ext uri="{FF2B5EF4-FFF2-40B4-BE49-F238E27FC236}">
                <a16:creationId xmlns:a16="http://schemas.microsoft.com/office/drawing/2014/main" id="{BCD7150A-44B3-4739-AC09-EF6A3F42A082}"/>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4100" name="Drop Down 4" hidden="1">
            <a:extLst>
              <a:ext uri="{63B3BB69-23CF-44E3-9099-C40C66FF867C}">
                <a14:compatExt xmlns:a14="http://schemas.microsoft.com/office/drawing/2010/main" spid="_x0000_s4100"/>
              </a:ext>
              <a:ext uri="{FF2B5EF4-FFF2-40B4-BE49-F238E27FC236}">
                <a16:creationId xmlns:a16="http://schemas.microsoft.com/office/drawing/2014/main" id="{593537A2-1ADE-4099-BAF3-A5F7787C7AA3}"/>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4101" name="Drop Down 5" hidden="1">
            <a:extLst>
              <a:ext uri="{63B3BB69-23CF-44E3-9099-C40C66FF867C}">
                <a14:compatExt xmlns:a14="http://schemas.microsoft.com/office/drawing/2010/main" spid="_x0000_s4101"/>
              </a:ext>
              <a:ext uri="{FF2B5EF4-FFF2-40B4-BE49-F238E27FC236}">
                <a16:creationId xmlns:a16="http://schemas.microsoft.com/office/drawing/2014/main" id="{E06954EF-EF23-4BBF-B7B2-48BF90D3E8B7}"/>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5229" name="Group 1">
          <a:extLst>
            <a:ext uri="{FF2B5EF4-FFF2-40B4-BE49-F238E27FC236}">
              <a16:creationId xmlns:a16="http://schemas.microsoft.com/office/drawing/2014/main" id="{A8F614D6-47BD-4510-8749-12681539A4B4}"/>
            </a:ext>
          </a:extLst>
        </xdr:cNvPr>
        <xdr:cNvGrpSpPr>
          <a:grpSpLocks/>
        </xdr:cNvGrpSpPr>
      </xdr:nvGrpSpPr>
      <xdr:grpSpPr bwMode="auto">
        <a:xfrm>
          <a:off x="0" y="5572125"/>
          <a:ext cx="1552575" cy="1238250"/>
          <a:chOff x="0" y="417"/>
          <a:chExt cx="134" cy="130"/>
        </a:xfrm>
      </xdr:grpSpPr>
      <xdr:sp macro="" textlink="">
        <xdr:nvSpPr>
          <xdr:cNvPr id="5122" name="Drop Down 2" hidden="1">
            <a:extLst>
              <a:ext uri="{63B3BB69-23CF-44E3-9099-C40C66FF867C}">
                <a14:compatExt xmlns:a14="http://schemas.microsoft.com/office/drawing/2010/main" spid="_x0000_s5122"/>
              </a:ext>
              <a:ext uri="{FF2B5EF4-FFF2-40B4-BE49-F238E27FC236}">
                <a16:creationId xmlns:a16="http://schemas.microsoft.com/office/drawing/2014/main" id="{ADDBC3F2-BE21-4703-85BD-BA996788D196}"/>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5123" name="Drop Down 3" hidden="1">
            <a:extLst>
              <a:ext uri="{63B3BB69-23CF-44E3-9099-C40C66FF867C}">
                <a14:compatExt xmlns:a14="http://schemas.microsoft.com/office/drawing/2010/main" spid="_x0000_s5123"/>
              </a:ext>
              <a:ext uri="{FF2B5EF4-FFF2-40B4-BE49-F238E27FC236}">
                <a16:creationId xmlns:a16="http://schemas.microsoft.com/office/drawing/2014/main" id="{FE1B60D7-C27A-4914-B96E-3A3739F3CE9F}"/>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5124" name="Drop Down 4" hidden="1">
            <a:extLst>
              <a:ext uri="{63B3BB69-23CF-44E3-9099-C40C66FF867C}">
                <a14:compatExt xmlns:a14="http://schemas.microsoft.com/office/drawing/2010/main" spid="_x0000_s5124"/>
              </a:ext>
              <a:ext uri="{FF2B5EF4-FFF2-40B4-BE49-F238E27FC236}">
                <a16:creationId xmlns:a16="http://schemas.microsoft.com/office/drawing/2014/main" id="{6CF17944-A6AC-493E-88D5-55DCDD31741F}"/>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5125" name="Drop Down 5" hidden="1">
            <a:extLst>
              <a:ext uri="{63B3BB69-23CF-44E3-9099-C40C66FF867C}">
                <a14:compatExt xmlns:a14="http://schemas.microsoft.com/office/drawing/2010/main" spid="_x0000_s5125"/>
              </a:ext>
              <a:ext uri="{FF2B5EF4-FFF2-40B4-BE49-F238E27FC236}">
                <a16:creationId xmlns:a16="http://schemas.microsoft.com/office/drawing/2014/main" id="{B0C6753F-D8AF-49E8-A413-A613250C3A9E}"/>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6253" name="Group 1">
          <a:extLst>
            <a:ext uri="{FF2B5EF4-FFF2-40B4-BE49-F238E27FC236}">
              <a16:creationId xmlns:a16="http://schemas.microsoft.com/office/drawing/2014/main" id="{69E4D0F0-D6BF-45E9-9F3F-2F9AB0983F3A}"/>
            </a:ext>
          </a:extLst>
        </xdr:cNvPr>
        <xdr:cNvGrpSpPr>
          <a:grpSpLocks/>
        </xdr:cNvGrpSpPr>
      </xdr:nvGrpSpPr>
      <xdr:grpSpPr bwMode="auto">
        <a:xfrm>
          <a:off x="0" y="5572125"/>
          <a:ext cx="1552575" cy="1238250"/>
          <a:chOff x="0" y="417"/>
          <a:chExt cx="134" cy="130"/>
        </a:xfrm>
      </xdr:grpSpPr>
      <xdr:sp macro="" textlink="">
        <xdr:nvSpPr>
          <xdr:cNvPr id="6146" name="Drop Down 2" hidden="1">
            <a:extLst>
              <a:ext uri="{63B3BB69-23CF-44E3-9099-C40C66FF867C}">
                <a14:compatExt xmlns:a14="http://schemas.microsoft.com/office/drawing/2010/main" spid="_x0000_s6146"/>
              </a:ext>
              <a:ext uri="{FF2B5EF4-FFF2-40B4-BE49-F238E27FC236}">
                <a16:creationId xmlns:a16="http://schemas.microsoft.com/office/drawing/2014/main" id="{D0DC2CF0-A086-4B93-B31D-0EFA98CDFD82}"/>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6147" name="Drop Down 3" hidden="1">
            <a:extLst>
              <a:ext uri="{63B3BB69-23CF-44E3-9099-C40C66FF867C}">
                <a14:compatExt xmlns:a14="http://schemas.microsoft.com/office/drawing/2010/main" spid="_x0000_s6147"/>
              </a:ext>
              <a:ext uri="{FF2B5EF4-FFF2-40B4-BE49-F238E27FC236}">
                <a16:creationId xmlns:a16="http://schemas.microsoft.com/office/drawing/2014/main" id="{955FB6BF-8FB9-4694-8A5D-92F95CF4A695}"/>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6148" name="Drop Down 4" hidden="1">
            <a:extLst>
              <a:ext uri="{63B3BB69-23CF-44E3-9099-C40C66FF867C}">
                <a14:compatExt xmlns:a14="http://schemas.microsoft.com/office/drawing/2010/main" spid="_x0000_s6148"/>
              </a:ext>
              <a:ext uri="{FF2B5EF4-FFF2-40B4-BE49-F238E27FC236}">
                <a16:creationId xmlns:a16="http://schemas.microsoft.com/office/drawing/2014/main" id="{32C67589-85BD-4241-99A6-5B4CC28C2F22}"/>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6149" name="Drop Down 5" hidden="1">
            <a:extLst>
              <a:ext uri="{63B3BB69-23CF-44E3-9099-C40C66FF867C}">
                <a14:compatExt xmlns:a14="http://schemas.microsoft.com/office/drawing/2010/main" spid="_x0000_s6149"/>
              </a:ext>
              <a:ext uri="{FF2B5EF4-FFF2-40B4-BE49-F238E27FC236}">
                <a16:creationId xmlns:a16="http://schemas.microsoft.com/office/drawing/2014/main" id="{41892B43-CECE-486B-BAF5-AD66472A260E}"/>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28</xdr:row>
      <xdr:rowOff>0</xdr:rowOff>
    </xdr:to>
    <xdr:grpSp>
      <xdr:nvGrpSpPr>
        <xdr:cNvPr id="7277" name="Group 1">
          <a:extLst>
            <a:ext uri="{FF2B5EF4-FFF2-40B4-BE49-F238E27FC236}">
              <a16:creationId xmlns:a16="http://schemas.microsoft.com/office/drawing/2014/main" id="{2FBD4408-8A30-4968-A1A4-466EEB156F4F}"/>
            </a:ext>
          </a:extLst>
        </xdr:cNvPr>
        <xdr:cNvGrpSpPr>
          <a:grpSpLocks/>
        </xdr:cNvGrpSpPr>
      </xdr:nvGrpSpPr>
      <xdr:grpSpPr bwMode="auto">
        <a:xfrm>
          <a:off x="0" y="5572125"/>
          <a:ext cx="1552575" cy="1238250"/>
          <a:chOff x="0" y="417"/>
          <a:chExt cx="134" cy="130"/>
        </a:xfrm>
      </xdr:grpSpPr>
      <xdr:sp macro="" textlink="">
        <xdr:nvSpPr>
          <xdr:cNvPr id="7170" name="Drop Down 2" hidden="1">
            <a:extLst>
              <a:ext uri="{63B3BB69-23CF-44E3-9099-C40C66FF867C}">
                <a14:compatExt xmlns:a14="http://schemas.microsoft.com/office/drawing/2010/main" spid="_x0000_s7170"/>
              </a:ext>
              <a:ext uri="{FF2B5EF4-FFF2-40B4-BE49-F238E27FC236}">
                <a16:creationId xmlns:a16="http://schemas.microsoft.com/office/drawing/2014/main" id="{C223B9BE-17F4-476E-A01C-2DD37C4C5ECC}"/>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7171" name="Drop Down 3" hidden="1">
            <a:extLst>
              <a:ext uri="{63B3BB69-23CF-44E3-9099-C40C66FF867C}">
                <a14:compatExt xmlns:a14="http://schemas.microsoft.com/office/drawing/2010/main" spid="_x0000_s7171"/>
              </a:ext>
              <a:ext uri="{FF2B5EF4-FFF2-40B4-BE49-F238E27FC236}">
                <a16:creationId xmlns:a16="http://schemas.microsoft.com/office/drawing/2014/main" id="{0BCAA54E-80BB-4043-B5BB-A28D41C0B037}"/>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7172" name="Drop Down 4" hidden="1">
            <a:extLst>
              <a:ext uri="{63B3BB69-23CF-44E3-9099-C40C66FF867C}">
                <a14:compatExt xmlns:a14="http://schemas.microsoft.com/office/drawing/2010/main" spid="_x0000_s7172"/>
              </a:ext>
              <a:ext uri="{FF2B5EF4-FFF2-40B4-BE49-F238E27FC236}">
                <a16:creationId xmlns:a16="http://schemas.microsoft.com/office/drawing/2014/main" id="{1F7AF7A4-288A-4DB2-8648-CD92A6474C82}"/>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7173" name="Drop Down 5" hidden="1">
            <a:extLst>
              <a:ext uri="{63B3BB69-23CF-44E3-9099-C40C66FF867C}">
                <a14:compatExt xmlns:a14="http://schemas.microsoft.com/office/drawing/2010/main" spid="_x0000_s7173"/>
              </a:ext>
              <a:ext uri="{FF2B5EF4-FFF2-40B4-BE49-F238E27FC236}">
                <a16:creationId xmlns:a16="http://schemas.microsoft.com/office/drawing/2014/main" id="{1EE79423-52F2-4711-B8F4-349C6CCC9122}"/>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8301" name="Group 1">
          <a:extLst>
            <a:ext uri="{FF2B5EF4-FFF2-40B4-BE49-F238E27FC236}">
              <a16:creationId xmlns:a16="http://schemas.microsoft.com/office/drawing/2014/main" id="{A7D813FF-C5FC-4D4A-AC6F-2F7E0C388243}"/>
            </a:ext>
          </a:extLst>
        </xdr:cNvPr>
        <xdr:cNvGrpSpPr>
          <a:grpSpLocks/>
        </xdr:cNvGrpSpPr>
      </xdr:nvGrpSpPr>
      <xdr:grpSpPr bwMode="auto">
        <a:xfrm>
          <a:off x="0" y="5572125"/>
          <a:ext cx="1552575" cy="1238250"/>
          <a:chOff x="0" y="417"/>
          <a:chExt cx="134" cy="130"/>
        </a:xfrm>
      </xdr:grpSpPr>
      <xdr:sp macro="" textlink="">
        <xdr:nvSpPr>
          <xdr:cNvPr id="8194" name="Drop Down 2" hidden="1">
            <a:extLst>
              <a:ext uri="{63B3BB69-23CF-44E3-9099-C40C66FF867C}">
                <a14:compatExt xmlns:a14="http://schemas.microsoft.com/office/drawing/2010/main" spid="_x0000_s8194"/>
              </a:ext>
              <a:ext uri="{FF2B5EF4-FFF2-40B4-BE49-F238E27FC236}">
                <a16:creationId xmlns:a16="http://schemas.microsoft.com/office/drawing/2014/main" id="{12DBE19C-765C-4615-B386-D6BED6CC09C5}"/>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8195" name="Drop Down 3" hidden="1">
            <a:extLst>
              <a:ext uri="{63B3BB69-23CF-44E3-9099-C40C66FF867C}">
                <a14:compatExt xmlns:a14="http://schemas.microsoft.com/office/drawing/2010/main" spid="_x0000_s8195"/>
              </a:ext>
              <a:ext uri="{FF2B5EF4-FFF2-40B4-BE49-F238E27FC236}">
                <a16:creationId xmlns:a16="http://schemas.microsoft.com/office/drawing/2014/main" id="{25DC2ADA-E169-4336-87CF-E6A20E01D248}"/>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8196" name="Drop Down 4" hidden="1">
            <a:extLst>
              <a:ext uri="{63B3BB69-23CF-44E3-9099-C40C66FF867C}">
                <a14:compatExt xmlns:a14="http://schemas.microsoft.com/office/drawing/2010/main" spid="_x0000_s8196"/>
              </a:ext>
              <a:ext uri="{FF2B5EF4-FFF2-40B4-BE49-F238E27FC236}">
                <a16:creationId xmlns:a16="http://schemas.microsoft.com/office/drawing/2014/main" id="{20AE9EB8-D460-4CDE-B4AA-A2389C798561}"/>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8197" name="Drop Down 5" hidden="1">
            <a:extLst>
              <a:ext uri="{63B3BB69-23CF-44E3-9099-C40C66FF867C}">
                <a14:compatExt xmlns:a14="http://schemas.microsoft.com/office/drawing/2010/main" spid="_x0000_s8197"/>
              </a:ext>
              <a:ext uri="{FF2B5EF4-FFF2-40B4-BE49-F238E27FC236}">
                <a16:creationId xmlns:a16="http://schemas.microsoft.com/office/drawing/2014/main" id="{4197EA02-FE22-4411-BC12-033E068651BC}"/>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1581150</xdr:colOff>
      <xdr:row>28</xdr:row>
      <xdr:rowOff>0</xdr:rowOff>
    </xdr:to>
    <xdr:grpSp>
      <xdr:nvGrpSpPr>
        <xdr:cNvPr id="9325" name="Group 1">
          <a:extLst>
            <a:ext uri="{FF2B5EF4-FFF2-40B4-BE49-F238E27FC236}">
              <a16:creationId xmlns:a16="http://schemas.microsoft.com/office/drawing/2014/main" id="{AC885D49-24FF-4A3D-B938-4E1D8B8023CE}"/>
            </a:ext>
          </a:extLst>
        </xdr:cNvPr>
        <xdr:cNvGrpSpPr>
          <a:grpSpLocks/>
        </xdr:cNvGrpSpPr>
      </xdr:nvGrpSpPr>
      <xdr:grpSpPr bwMode="auto">
        <a:xfrm>
          <a:off x="0" y="5572125"/>
          <a:ext cx="1552575" cy="1238250"/>
          <a:chOff x="0" y="417"/>
          <a:chExt cx="134" cy="130"/>
        </a:xfrm>
      </xdr:grpSpPr>
      <xdr:sp macro="" textlink="">
        <xdr:nvSpPr>
          <xdr:cNvPr id="9218" name="Drop Down 2" hidden="1">
            <a:extLst>
              <a:ext uri="{63B3BB69-23CF-44E3-9099-C40C66FF867C}">
                <a14:compatExt xmlns:a14="http://schemas.microsoft.com/office/drawing/2010/main" spid="_x0000_s9218"/>
              </a:ext>
              <a:ext uri="{FF2B5EF4-FFF2-40B4-BE49-F238E27FC236}">
                <a16:creationId xmlns:a16="http://schemas.microsoft.com/office/drawing/2014/main" id="{3D570DCB-F450-46A4-9FCD-6826655C800B}"/>
              </a:ext>
            </a:extLst>
          </xdr:cNvPr>
          <xdr:cNvSpPr/>
        </xdr:nvSpPr>
        <xdr:spPr bwMode="auto">
          <a:xfrm>
            <a:off x="0" y="417"/>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9219" name="Drop Down 3" hidden="1">
            <a:extLst>
              <a:ext uri="{63B3BB69-23CF-44E3-9099-C40C66FF867C}">
                <a14:compatExt xmlns:a14="http://schemas.microsoft.com/office/drawing/2010/main" spid="_x0000_s9219"/>
              </a:ext>
              <a:ext uri="{FF2B5EF4-FFF2-40B4-BE49-F238E27FC236}">
                <a16:creationId xmlns:a16="http://schemas.microsoft.com/office/drawing/2014/main" id="{73C661DB-89BA-47BE-9AA0-65CEA9296568}"/>
              </a:ext>
            </a:extLst>
          </xdr:cNvPr>
          <xdr:cNvSpPr/>
        </xdr:nvSpPr>
        <xdr:spPr bwMode="auto">
          <a:xfrm>
            <a:off x="0" y="451"/>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9220" name="Drop Down 4" hidden="1">
            <a:extLst>
              <a:ext uri="{63B3BB69-23CF-44E3-9099-C40C66FF867C}">
                <a14:compatExt xmlns:a14="http://schemas.microsoft.com/office/drawing/2010/main" spid="_x0000_s9220"/>
              </a:ext>
              <a:ext uri="{FF2B5EF4-FFF2-40B4-BE49-F238E27FC236}">
                <a16:creationId xmlns:a16="http://schemas.microsoft.com/office/drawing/2014/main" id="{A86F0AB2-9AA4-458D-A20B-01FC5D84BB6A}"/>
              </a:ext>
            </a:extLst>
          </xdr:cNvPr>
          <xdr:cNvSpPr/>
        </xdr:nvSpPr>
        <xdr:spPr bwMode="auto">
          <a:xfrm>
            <a:off x="0" y="485"/>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9221" name="Drop Down 5" hidden="1">
            <a:extLst>
              <a:ext uri="{63B3BB69-23CF-44E3-9099-C40C66FF867C}">
                <a14:compatExt xmlns:a14="http://schemas.microsoft.com/office/drawing/2010/main" spid="_x0000_s9221"/>
              </a:ext>
              <a:ext uri="{FF2B5EF4-FFF2-40B4-BE49-F238E27FC236}">
                <a16:creationId xmlns:a16="http://schemas.microsoft.com/office/drawing/2014/main" id="{86883A06-A171-4049-AC62-76D3EAC7D16D}"/>
              </a:ext>
            </a:extLst>
          </xdr:cNvPr>
          <xdr:cNvSpPr/>
        </xdr:nvSpPr>
        <xdr:spPr bwMode="auto">
          <a:xfrm>
            <a:off x="0" y="519"/>
            <a:ext cx="134" cy="28"/>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workbookViewId="0">
      <pane xSplit="2" ySplit="1" topLeftCell="C2" activePane="bottomRight" state="frozen"/>
      <selection pane="topRight" activeCell="B5" sqref="B5"/>
      <selection pane="bottomLeft" activeCell="B5" sqref="B5"/>
      <selection pane="bottomRight" activeCell="E7" sqref="E7"/>
    </sheetView>
  </sheetViews>
  <sheetFormatPr defaultColWidth="10" defaultRowHeight="12.75"/>
  <cols>
    <col min="1" max="1" width="3" style="4" bestFit="1" customWidth="1"/>
    <col min="2" max="2" width="6.25" style="5" bestFit="1" customWidth="1"/>
    <col min="3" max="3" width="19.75" style="4" bestFit="1" customWidth="1"/>
    <col min="4" max="16384" width="10" style="4"/>
  </cols>
  <sheetData>
    <row r="1" spans="1:5" s="3" customFormat="1">
      <c r="A1" s="1" t="s">
        <v>0</v>
      </c>
      <c r="B1" s="2" t="s">
        <v>1</v>
      </c>
      <c r="C1" s="1" t="s">
        <v>2</v>
      </c>
      <c r="E1" s="2" t="s">
        <v>3</v>
      </c>
    </row>
    <row r="2" spans="1:5">
      <c r="A2" s="4">
        <v>1</v>
      </c>
      <c r="B2" s="5" t="s">
        <v>4</v>
      </c>
      <c r="C2" s="4" t="s">
        <v>5</v>
      </c>
      <c r="E2" s="110">
        <v>1</v>
      </c>
    </row>
    <row r="3" spans="1:5">
      <c r="A3" s="4">
        <v>2</v>
      </c>
      <c r="B3" s="5" t="s">
        <v>6</v>
      </c>
      <c r="C3" s="4" t="s">
        <v>7</v>
      </c>
      <c r="E3" s="110">
        <v>0.8</v>
      </c>
    </row>
    <row r="4" spans="1:5">
      <c r="A4" s="4">
        <v>3</v>
      </c>
      <c r="B4" s="5" t="s">
        <v>8</v>
      </c>
      <c r="C4" s="4" t="s">
        <v>9</v>
      </c>
      <c r="E4" s="110">
        <v>0.6</v>
      </c>
    </row>
    <row r="5" spans="1:5">
      <c r="A5" s="4">
        <v>4</v>
      </c>
      <c r="B5" s="5" t="s">
        <v>10</v>
      </c>
      <c r="C5" s="4" t="s">
        <v>11</v>
      </c>
      <c r="E5" s="110" t="s">
        <v>12</v>
      </c>
    </row>
    <row r="6" spans="1:5">
      <c r="A6" s="4">
        <v>5</v>
      </c>
      <c r="B6" s="5" t="s">
        <v>13</v>
      </c>
      <c r="C6" s="4" t="s">
        <v>14</v>
      </c>
      <c r="E6" s="110" t="s">
        <v>15</v>
      </c>
    </row>
    <row r="7" spans="1:5">
      <c r="A7" s="4">
        <v>6</v>
      </c>
      <c r="B7" s="5" t="s">
        <v>16</v>
      </c>
      <c r="C7" s="4" t="s">
        <v>17</v>
      </c>
    </row>
    <row r="8" spans="1:5">
      <c r="A8" s="4">
        <v>7</v>
      </c>
      <c r="B8" s="5" t="s">
        <v>18</v>
      </c>
      <c r="C8" s="4" t="s">
        <v>19</v>
      </c>
    </row>
    <row r="9" spans="1:5">
      <c r="A9" s="4">
        <v>8</v>
      </c>
      <c r="B9" s="5" t="s">
        <v>20</v>
      </c>
      <c r="C9" s="4" t="s">
        <v>21</v>
      </c>
    </row>
    <row r="10" spans="1:5">
      <c r="A10" s="4">
        <v>9</v>
      </c>
      <c r="B10" s="5" t="s">
        <v>22</v>
      </c>
      <c r="C10" s="4" t="s">
        <v>23</v>
      </c>
    </row>
    <row r="11" spans="1:5">
      <c r="A11" s="4">
        <v>10</v>
      </c>
      <c r="B11" s="5" t="s">
        <v>24</v>
      </c>
      <c r="C11" s="4" t="s">
        <v>25</v>
      </c>
    </row>
    <row r="12" spans="1:5">
      <c r="A12" s="4">
        <v>11</v>
      </c>
      <c r="B12" s="5" t="s">
        <v>26</v>
      </c>
      <c r="C12" s="4" t="s">
        <v>27</v>
      </c>
    </row>
    <row r="13" spans="1:5">
      <c r="A13" s="4">
        <v>12</v>
      </c>
      <c r="B13" s="5" t="s">
        <v>28</v>
      </c>
      <c r="C13" s="4" t="s">
        <v>29</v>
      </c>
    </row>
    <row r="14" spans="1:5">
      <c r="A14" s="4">
        <v>13</v>
      </c>
      <c r="B14" s="5" t="s">
        <v>30</v>
      </c>
      <c r="C14" s="4" t="s">
        <v>31</v>
      </c>
    </row>
  </sheetData>
  <sheetProtection sheet="1" objects="1" scenarios="1"/>
  <phoneticPr fontId="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R40" sqref="R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41730</v>
      </c>
      <c r="H1" s="7" t="s">
        <v>86</v>
      </c>
      <c r="I1" s="141">
        <f>F3</f>
        <v>41730</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row>
    <row r="3" spans="1:29" ht="22.15" customHeight="1">
      <c r="A3" s="9"/>
      <c r="B3" s="200" t="s">
        <v>90</v>
      </c>
      <c r="C3" s="197" t="s">
        <v>91</v>
      </c>
      <c r="D3" s="197" t="s">
        <v>92</v>
      </c>
      <c r="E3" s="202" t="s">
        <v>93</v>
      </c>
      <c r="F3" s="10">
        <f>'Mar 16-31'!U3+1</f>
        <v>41730</v>
      </c>
      <c r="G3" s="10">
        <f t="shared" ref="G3:T3" si="0">F3+1</f>
        <v>41731</v>
      </c>
      <c r="H3" s="10">
        <f t="shared" si="0"/>
        <v>41732</v>
      </c>
      <c r="I3" s="10">
        <f t="shared" si="0"/>
        <v>41733</v>
      </c>
      <c r="J3" s="10">
        <f t="shared" si="0"/>
        <v>41734</v>
      </c>
      <c r="K3" s="10">
        <f t="shared" si="0"/>
        <v>41735</v>
      </c>
      <c r="L3" s="10">
        <f t="shared" si="0"/>
        <v>41736</v>
      </c>
      <c r="M3" s="10">
        <f t="shared" si="0"/>
        <v>41737</v>
      </c>
      <c r="N3" s="10">
        <f t="shared" si="0"/>
        <v>41738</v>
      </c>
      <c r="O3" s="10">
        <f t="shared" si="0"/>
        <v>41739</v>
      </c>
      <c r="P3" s="10">
        <f t="shared" si="0"/>
        <v>41740</v>
      </c>
      <c r="Q3" s="10">
        <f t="shared" si="0"/>
        <v>41741</v>
      </c>
      <c r="R3" s="10">
        <f t="shared" si="0"/>
        <v>41742</v>
      </c>
      <c r="S3" s="10">
        <f t="shared" si="0"/>
        <v>41743</v>
      </c>
      <c r="T3" s="10">
        <f t="shared" si="0"/>
        <v>41744</v>
      </c>
      <c r="U3" s="186" t="s">
        <v>94</v>
      </c>
    </row>
    <row r="4" spans="1:29" ht="22.15" customHeight="1">
      <c r="A4" s="11"/>
      <c r="B4" s="201"/>
      <c r="C4" s="198"/>
      <c r="D4" s="198"/>
      <c r="E4" s="203"/>
      <c r="F4" s="12">
        <f>F3</f>
        <v>41730</v>
      </c>
      <c r="G4" s="12">
        <f t="shared" ref="G4:T4" si="1">G3</f>
        <v>41731</v>
      </c>
      <c r="H4" s="12">
        <f t="shared" si="1"/>
        <v>41732</v>
      </c>
      <c r="I4" s="12">
        <f t="shared" si="1"/>
        <v>41733</v>
      </c>
      <c r="J4" s="12">
        <f t="shared" si="1"/>
        <v>41734</v>
      </c>
      <c r="K4" s="12">
        <f t="shared" si="1"/>
        <v>41735</v>
      </c>
      <c r="L4" s="12">
        <f t="shared" si="1"/>
        <v>41736</v>
      </c>
      <c r="M4" s="12">
        <f t="shared" si="1"/>
        <v>41737</v>
      </c>
      <c r="N4" s="12">
        <f t="shared" si="1"/>
        <v>41738</v>
      </c>
      <c r="O4" s="12">
        <f t="shared" si="1"/>
        <v>41739</v>
      </c>
      <c r="P4" s="12">
        <f t="shared" si="1"/>
        <v>41740</v>
      </c>
      <c r="Q4" s="12">
        <f t="shared" si="1"/>
        <v>41741</v>
      </c>
      <c r="R4" s="12">
        <f t="shared" si="1"/>
        <v>41742</v>
      </c>
      <c r="S4" s="12">
        <f t="shared" si="1"/>
        <v>41743</v>
      </c>
      <c r="T4" s="12">
        <f t="shared" si="1"/>
        <v>41744</v>
      </c>
      <c r="U4" s="187"/>
    </row>
    <row r="5" spans="1:29" ht="21" customHeight="1">
      <c r="A5" s="11"/>
      <c r="B5" s="26"/>
      <c r="C5" s="27"/>
      <c r="D5" s="28"/>
      <c r="E5" s="29"/>
      <c r="F5" s="51"/>
      <c r="G5" s="51"/>
      <c r="H5" s="51"/>
      <c r="I5" s="51"/>
      <c r="J5" s="30"/>
      <c r="K5" s="30"/>
      <c r="L5" s="51"/>
      <c r="M5" s="51"/>
      <c r="N5" s="51"/>
      <c r="O5" s="51"/>
      <c r="P5" s="51"/>
      <c r="Q5" s="30"/>
      <c r="R5" s="30"/>
      <c r="S5" s="51"/>
      <c r="T5" s="51"/>
      <c r="U5" s="41">
        <f t="shared" ref="U5:U20" si="2">SUM(F5:T5)</f>
        <v>0</v>
      </c>
      <c r="V5" s="11"/>
      <c r="W5" s="77"/>
      <c r="X5" s="77"/>
      <c r="Y5" s="77"/>
      <c r="Z5" s="77"/>
      <c r="AA5" s="77"/>
      <c r="AB5" s="77"/>
      <c r="AC5" s="11"/>
    </row>
    <row r="6" spans="1:29" ht="21" customHeight="1">
      <c r="A6" s="11"/>
      <c r="B6" s="26"/>
      <c r="C6" s="27"/>
      <c r="D6" s="28"/>
      <c r="E6" s="29"/>
      <c r="F6" s="51"/>
      <c r="G6" s="51"/>
      <c r="H6" s="51"/>
      <c r="I6" s="51"/>
      <c r="J6" s="30"/>
      <c r="K6" s="30"/>
      <c r="L6" s="51"/>
      <c r="M6" s="51"/>
      <c r="N6" s="51"/>
      <c r="O6" s="51"/>
      <c r="P6" s="51"/>
      <c r="Q6" s="30"/>
      <c r="R6" s="30"/>
      <c r="S6" s="51"/>
      <c r="T6" s="51"/>
      <c r="U6" s="41">
        <f t="shared" si="2"/>
        <v>0</v>
      </c>
      <c r="V6" s="11"/>
      <c r="W6" s="77"/>
      <c r="X6" s="77"/>
      <c r="Y6" s="77"/>
      <c r="Z6" s="77"/>
      <c r="AA6" s="77"/>
      <c r="AB6" s="77"/>
      <c r="AC6" s="11"/>
    </row>
    <row r="7" spans="1:29" ht="21" customHeight="1">
      <c r="A7" s="11"/>
      <c r="B7" s="26"/>
      <c r="C7" s="27"/>
      <c r="D7" s="28"/>
      <c r="E7" s="29"/>
      <c r="F7" s="51"/>
      <c r="G7" s="51"/>
      <c r="H7" s="51"/>
      <c r="I7" s="51"/>
      <c r="J7" s="30"/>
      <c r="K7" s="30"/>
      <c r="L7" s="51"/>
      <c r="M7" s="51"/>
      <c r="N7" s="51"/>
      <c r="O7" s="51"/>
      <c r="P7" s="51"/>
      <c r="Q7" s="30"/>
      <c r="R7" s="30"/>
      <c r="S7" s="51"/>
      <c r="T7" s="51"/>
      <c r="U7" s="41">
        <f t="shared" si="2"/>
        <v>0</v>
      </c>
      <c r="V7" s="11"/>
      <c r="W7" s="77"/>
      <c r="X7" s="77"/>
      <c r="Y7" s="77"/>
      <c r="Z7" s="77"/>
      <c r="AA7" s="77"/>
      <c r="AB7" s="77"/>
      <c r="AC7" s="11"/>
    </row>
    <row r="8" spans="1:29" ht="21" customHeight="1">
      <c r="A8" s="11"/>
      <c r="B8" s="26"/>
      <c r="C8" s="27"/>
      <c r="D8" s="28"/>
      <c r="E8" s="29"/>
      <c r="F8" s="51"/>
      <c r="G8" s="51"/>
      <c r="H8" s="51"/>
      <c r="I8" s="51"/>
      <c r="J8" s="30"/>
      <c r="K8" s="30"/>
      <c r="L8" s="51"/>
      <c r="M8" s="51"/>
      <c r="N8" s="51"/>
      <c r="O8" s="51"/>
      <c r="P8" s="51"/>
      <c r="Q8" s="30"/>
      <c r="R8" s="30"/>
      <c r="S8" s="51"/>
      <c r="T8" s="51"/>
      <c r="U8" s="41">
        <f t="shared" si="2"/>
        <v>0</v>
      </c>
      <c r="V8" s="11"/>
      <c r="W8" s="77"/>
      <c r="X8" s="77"/>
      <c r="Y8" s="77"/>
      <c r="Z8" s="77"/>
      <c r="AA8" s="77"/>
      <c r="AB8" s="77"/>
      <c r="AC8" s="11"/>
    </row>
    <row r="9" spans="1:29" ht="21" customHeight="1">
      <c r="A9" s="11"/>
      <c r="B9" s="26"/>
      <c r="C9" s="27"/>
      <c r="D9" s="28"/>
      <c r="E9" s="29"/>
      <c r="F9" s="51"/>
      <c r="G9" s="51"/>
      <c r="H9" s="51"/>
      <c r="I9" s="51"/>
      <c r="J9" s="30"/>
      <c r="K9" s="30"/>
      <c r="L9" s="51"/>
      <c r="M9" s="51"/>
      <c r="N9" s="51"/>
      <c r="O9" s="51"/>
      <c r="P9" s="51"/>
      <c r="Q9" s="30"/>
      <c r="R9" s="30"/>
      <c r="S9" s="51"/>
      <c r="T9" s="51"/>
      <c r="U9" s="41">
        <f t="shared" si="2"/>
        <v>0</v>
      </c>
      <c r="V9" s="11"/>
      <c r="W9" s="77"/>
      <c r="X9" s="77"/>
      <c r="Y9" s="77"/>
      <c r="Z9" s="77"/>
      <c r="AA9" s="77"/>
      <c r="AB9" s="77"/>
      <c r="AC9" s="11"/>
    </row>
    <row r="10" spans="1:29" ht="21" customHeight="1">
      <c r="A10" s="11"/>
      <c r="B10" s="26"/>
      <c r="C10" s="27"/>
      <c r="D10" s="28"/>
      <c r="E10" s="29"/>
      <c r="F10" s="51"/>
      <c r="G10" s="51"/>
      <c r="H10" s="51"/>
      <c r="I10" s="51"/>
      <c r="J10" s="30"/>
      <c r="K10" s="30"/>
      <c r="L10" s="51"/>
      <c r="M10" s="51"/>
      <c r="N10" s="51"/>
      <c r="O10" s="51"/>
      <c r="P10" s="51"/>
      <c r="Q10" s="30"/>
      <c r="R10" s="30"/>
      <c r="S10" s="51"/>
      <c r="T10" s="51"/>
      <c r="U10" s="41">
        <f t="shared" si="2"/>
        <v>0</v>
      </c>
      <c r="V10" s="11"/>
      <c r="W10" s="77"/>
      <c r="X10" s="77"/>
      <c r="Y10" s="77"/>
      <c r="Z10" s="77"/>
      <c r="AA10" s="77"/>
      <c r="AB10" s="77"/>
      <c r="AC10" s="11"/>
    </row>
    <row r="11" spans="1:29" ht="21" customHeight="1">
      <c r="A11" s="11"/>
      <c r="B11" s="26"/>
      <c r="C11" s="27"/>
      <c r="D11" s="28"/>
      <c r="E11" s="29"/>
      <c r="F11" s="51"/>
      <c r="G11" s="51"/>
      <c r="H11" s="51"/>
      <c r="I11" s="51"/>
      <c r="J11" s="30"/>
      <c r="K11" s="30"/>
      <c r="L11" s="51"/>
      <c r="M11" s="51"/>
      <c r="N11" s="51"/>
      <c r="O11" s="51"/>
      <c r="P11" s="51"/>
      <c r="Q11" s="30"/>
      <c r="R11" s="30"/>
      <c r="S11" s="51"/>
      <c r="T11" s="51"/>
      <c r="U11" s="41">
        <f>SUM(F11:T11)</f>
        <v>0</v>
      </c>
      <c r="V11" s="11"/>
      <c r="W11" s="77"/>
      <c r="X11" s="77"/>
      <c r="Y11" s="77"/>
      <c r="Z11" s="77"/>
      <c r="AA11" s="77"/>
      <c r="AB11" s="77"/>
      <c r="AC11" s="11"/>
    </row>
    <row r="12" spans="1:29" ht="21" customHeight="1">
      <c r="A12" s="11"/>
      <c r="B12" s="26"/>
      <c r="C12" s="27"/>
      <c r="D12" s="28"/>
      <c r="E12" s="29"/>
      <c r="F12" s="51"/>
      <c r="G12" s="51"/>
      <c r="H12" s="51"/>
      <c r="I12" s="51"/>
      <c r="J12" s="30"/>
      <c r="K12" s="30"/>
      <c r="L12" s="51"/>
      <c r="M12" s="51"/>
      <c r="N12" s="51"/>
      <c r="O12" s="51"/>
      <c r="P12" s="51"/>
      <c r="Q12" s="30"/>
      <c r="R12" s="30"/>
      <c r="S12" s="51"/>
      <c r="T12" s="51"/>
      <c r="U12" s="41">
        <f t="shared" si="2"/>
        <v>0</v>
      </c>
      <c r="V12" s="11"/>
      <c r="W12" s="77"/>
      <c r="X12" s="77"/>
      <c r="Y12" s="77"/>
      <c r="Z12" s="77"/>
      <c r="AA12" s="77"/>
      <c r="AB12" s="77"/>
      <c r="AC12" s="11"/>
    </row>
    <row r="13" spans="1:29" ht="21" customHeight="1">
      <c r="A13" s="11"/>
      <c r="B13" s="26"/>
      <c r="C13" s="27"/>
      <c r="D13" s="28"/>
      <c r="E13" s="29"/>
      <c r="F13" s="51"/>
      <c r="G13" s="51"/>
      <c r="H13" s="51"/>
      <c r="I13" s="51"/>
      <c r="J13" s="30"/>
      <c r="K13" s="30"/>
      <c r="L13" s="51"/>
      <c r="M13" s="51"/>
      <c r="N13" s="51"/>
      <c r="O13" s="51"/>
      <c r="P13" s="51"/>
      <c r="Q13" s="30"/>
      <c r="R13" s="30"/>
      <c r="S13" s="51"/>
      <c r="T13" s="51"/>
      <c r="U13" s="41">
        <f t="shared" si="2"/>
        <v>0</v>
      </c>
      <c r="V13" s="11"/>
      <c r="W13" s="77"/>
      <c r="X13" s="77"/>
      <c r="Y13" s="77"/>
      <c r="Z13" s="77"/>
      <c r="AA13" s="77"/>
      <c r="AB13" s="77"/>
      <c r="AC13" s="11"/>
    </row>
    <row r="14" spans="1:29" ht="21" customHeight="1">
      <c r="A14" s="11"/>
      <c r="B14" s="26"/>
      <c r="C14" s="27"/>
      <c r="D14" s="28"/>
      <c r="E14" s="29"/>
      <c r="F14" s="51"/>
      <c r="G14" s="51"/>
      <c r="H14" s="51"/>
      <c r="I14" s="51"/>
      <c r="J14" s="30"/>
      <c r="K14" s="30"/>
      <c r="L14" s="51"/>
      <c r="M14" s="51"/>
      <c r="N14" s="51"/>
      <c r="O14" s="51"/>
      <c r="P14" s="51"/>
      <c r="Q14" s="30"/>
      <c r="R14" s="30"/>
      <c r="S14" s="51"/>
      <c r="T14" s="51"/>
      <c r="U14" s="41">
        <f t="shared" si="2"/>
        <v>0</v>
      </c>
      <c r="V14" s="11"/>
      <c r="W14" s="77"/>
      <c r="X14" s="77"/>
      <c r="Y14" s="77"/>
      <c r="Z14" s="77"/>
      <c r="AA14" s="77"/>
      <c r="AB14" s="77"/>
      <c r="AC14" s="11"/>
    </row>
    <row r="15" spans="1:29" ht="21" customHeight="1">
      <c r="A15" s="11"/>
      <c r="B15" s="26"/>
      <c r="C15" s="27"/>
      <c r="D15" s="28"/>
      <c r="E15" s="29"/>
      <c r="F15" s="51"/>
      <c r="G15" s="51"/>
      <c r="H15" s="51"/>
      <c r="I15" s="51"/>
      <c r="J15" s="30"/>
      <c r="K15" s="30"/>
      <c r="L15" s="51"/>
      <c r="M15" s="51"/>
      <c r="N15" s="51"/>
      <c r="O15" s="51"/>
      <c r="P15" s="51"/>
      <c r="Q15" s="30"/>
      <c r="R15" s="30"/>
      <c r="S15" s="51"/>
      <c r="T15" s="51"/>
      <c r="U15" s="41">
        <f t="shared" si="2"/>
        <v>0</v>
      </c>
      <c r="V15" s="11"/>
      <c r="W15" s="77"/>
      <c r="X15" s="77"/>
      <c r="Y15" s="77"/>
      <c r="Z15" s="77"/>
      <c r="AA15" s="77"/>
      <c r="AB15" s="77"/>
      <c r="AC15" s="11"/>
    </row>
    <row r="16" spans="1:29" ht="21" customHeight="1">
      <c r="A16" s="11"/>
      <c r="B16" s="26"/>
      <c r="C16" s="27"/>
      <c r="D16" s="28"/>
      <c r="E16" s="29"/>
      <c r="F16" s="51"/>
      <c r="G16" s="51"/>
      <c r="H16" s="51"/>
      <c r="I16" s="51"/>
      <c r="J16" s="30"/>
      <c r="K16" s="30"/>
      <c r="L16" s="51"/>
      <c r="M16" s="51"/>
      <c r="N16" s="51"/>
      <c r="O16" s="51"/>
      <c r="P16" s="51"/>
      <c r="Q16" s="30"/>
      <c r="R16" s="30"/>
      <c r="S16" s="51"/>
      <c r="T16" s="51"/>
      <c r="U16" s="41">
        <f t="shared" si="2"/>
        <v>0</v>
      </c>
      <c r="V16" s="11"/>
      <c r="W16" s="77"/>
      <c r="X16" s="77"/>
      <c r="Y16" s="77"/>
      <c r="Z16" s="77"/>
      <c r="AA16" s="77"/>
      <c r="AB16" s="77"/>
      <c r="AC16" s="11"/>
    </row>
    <row r="17" spans="1:29" ht="21" customHeight="1">
      <c r="A17" s="11"/>
      <c r="B17" s="26"/>
      <c r="C17" s="27"/>
      <c r="D17" s="28"/>
      <c r="E17" s="29"/>
      <c r="F17" s="51"/>
      <c r="G17" s="51"/>
      <c r="H17" s="51"/>
      <c r="I17" s="51"/>
      <c r="J17" s="30"/>
      <c r="K17" s="30"/>
      <c r="L17" s="51"/>
      <c r="M17" s="51"/>
      <c r="N17" s="51"/>
      <c r="O17" s="51"/>
      <c r="P17" s="51"/>
      <c r="Q17" s="30"/>
      <c r="R17" s="30"/>
      <c r="S17" s="51"/>
      <c r="T17" s="51"/>
      <c r="U17" s="41">
        <f t="shared" si="2"/>
        <v>0</v>
      </c>
      <c r="V17" s="11"/>
      <c r="W17" s="77"/>
      <c r="X17" s="77"/>
      <c r="Y17" s="77"/>
      <c r="Z17" s="77"/>
      <c r="AA17" s="77"/>
      <c r="AB17" s="77"/>
      <c r="AC17" s="11"/>
    </row>
    <row r="18" spans="1:29" ht="21" customHeight="1">
      <c r="A18" s="11"/>
      <c r="B18" s="26"/>
      <c r="C18" s="27"/>
      <c r="D18" s="28"/>
      <c r="E18" s="29"/>
      <c r="F18" s="51"/>
      <c r="G18" s="51"/>
      <c r="H18" s="51"/>
      <c r="I18" s="51"/>
      <c r="J18" s="30"/>
      <c r="K18" s="30"/>
      <c r="L18" s="51"/>
      <c r="M18" s="51"/>
      <c r="N18" s="51"/>
      <c r="O18" s="51"/>
      <c r="P18" s="51"/>
      <c r="Q18" s="30"/>
      <c r="R18" s="30"/>
      <c r="S18" s="51"/>
      <c r="T18" s="51"/>
      <c r="U18" s="41">
        <f t="shared" si="2"/>
        <v>0</v>
      </c>
      <c r="V18" s="11"/>
      <c r="W18" s="77"/>
      <c r="X18" s="77"/>
      <c r="Y18" s="77"/>
      <c r="Z18" s="77"/>
      <c r="AA18" s="77"/>
      <c r="AB18" s="77"/>
      <c r="AC18" s="11"/>
    </row>
    <row r="19" spans="1:29" ht="21" customHeight="1">
      <c r="A19" s="199" t="s">
        <v>95</v>
      </c>
      <c r="B19" s="26"/>
      <c r="C19" s="27"/>
      <c r="D19" s="28"/>
      <c r="E19" s="29"/>
      <c r="F19" s="51"/>
      <c r="G19" s="51"/>
      <c r="H19" s="51"/>
      <c r="I19" s="51"/>
      <c r="J19" s="30"/>
      <c r="K19" s="30"/>
      <c r="L19" s="51"/>
      <c r="M19" s="51"/>
      <c r="N19" s="51"/>
      <c r="O19" s="51"/>
      <c r="P19" s="51"/>
      <c r="Q19" s="30"/>
      <c r="R19" s="30"/>
      <c r="S19" s="51"/>
      <c r="T19" s="51"/>
      <c r="U19" s="41">
        <f t="shared" si="2"/>
        <v>0</v>
      </c>
      <c r="V19" s="11"/>
      <c r="W19" s="77"/>
      <c r="X19" s="77"/>
      <c r="Y19" s="77"/>
      <c r="Z19" s="77"/>
      <c r="AA19" s="77"/>
      <c r="AB19" s="77"/>
      <c r="AC19" s="11"/>
    </row>
    <row r="20" spans="1:29" ht="21" customHeight="1">
      <c r="A20" s="199"/>
      <c r="B20" s="26"/>
      <c r="C20" s="27"/>
      <c r="D20" s="28"/>
      <c r="E20" s="29"/>
      <c r="F20" s="51"/>
      <c r="G20" s="51"/>
      <c r="H20" s="51"/>
      <c r="I20" s="51"/>
      <c r="J20" s="30"/>
      <c r="K20" s="30"/>
      <c r="L20" s="51"/>
      <c r="M20" s="51"/>
      <c r="N20" s="51"/>
      <c r="O20" s="51"/>
      <c r="P20" s="51"/>
      <c r="Q20" s="30"/>
      <c r="R20" s="30"/>
      <c r="S20" s="51"/>
      <c r="T20" s="51"/>
      <c r="U20" s="40">
        <f t="shared" si="2"/>
        <v>0</v>
      </c>
      <c r="V20" s="11"/>
      <c r="W20" s="77"/>
      <c r="X20" s="77"/>
      <c r="Y20" s="77"/>
      <c r="Z20" s="77"/>
      <c r="AA20" s="77"/>
      <c r="AB20" s="77"/>
      <c r="AC20" s="11"/>
    </row>
    <row r="21" spans="1:29" ht="5.0999999999999996" customHeight="1" thickBot="1">
      <c r="A21" s="21"/>
      <c r="B21" s="68"/>
      <c r="C21" s="69"/>
      <c r="D21" s="70"/>
      <c r="E21" s="71"/>
      <c r="F21" s="65"/>
      <c r="G21" s="65"/>
      <c r="H21" s="65"/>
      <c r="I21" s="65"/>
      <c r="J21" s="56"/>
      <c r="K21" s="56"/>
      <c r="L21" s="65"/>
      <c r="M21" s="65"/>
      <c r="N21" s="65"/>
      <c r="O21" s="65"/>
      <c r="P21" s="65"/>
      <c r="Q21" s="56"/>
      <c r="R21" s="56"/>
      <c r="S21" s="65"/>
      <c r="T21" s="65"/>
      <c r="U21" s="39"/>
      <c r="V21" s="11"/>
      <c r="W21" s="77"/>
      <c r="X21" s="77"/>
      <c r="Y21" s="77"/>
      <c r="Z21" s="77"/>
      <c r="AA21" s="77"/>
      <c r="AB21" s="77"/>
      <c r="AC21" s="11"/>
    </row>
    <row r="22" spans="1:29" ht="21" customHeight="1">
      <c r="A22" s="13"/>
      <c r="B22" s="26"/>
      <c r="C22" s="27"/>
      <c r="D22" s="28"/>
      <c r="E22" s="29"/>
      <c r="F22" s="51"/>
      <c r="G22" s="51"/>
      <c r="H22" s="51"/>
      <c r="I22" s="51"/>
      <c r="J22" s="30"/>
      <c r="K22" s="30"/>
      <c r="L22" s="51"/>
      <c r="M22" s="51"/>
      <c r="N22" s="51"/>
      <c r="O22" s="51"/>
      <c r="P22" s="51"/>
      <c r="Q22" s="30"/>
      <c r="R22" s="30"/>
      <c r="S22" s="51"/>
      <c r="T22" s="51"/>
      <c r="U22" s="40">
        <f>SUM(F22:T22)</f>
        <v>0</v>
      </c>
      <c r="V22" s="11"/>
      <c r="W22" s="77"/>
      <c r="X22" s="77"/>
      <c r="Y22" s="11"/>
      <c r="Z22" s="11"/>
      <c r="AA22" s="11"/>
      <c r="AB22" s="11"/>
      <c r="AC22" s="11"/>
    </row>
    <row r="23" spans="1:29" ht="5.0999999999999996" customHeight="1">
      <c r="A23" s="58"/>
      <c r="B23" s="68"/>
      <c r="C23" s="69"/>
      <c r="D23" s="70"/>
      <c r="E23" s="71"/>
      <c r="F23" s="65"/>
      <c r="G23" s="65"/>
      <c r="H23" s="65"/>
      <c r="I23" s="65"/>
      <c r="J23" s="59"/>
      <c r="K23" s="59"/>
      <c r="L23" s="65"/>
      <c r="M23" s="65"/>
      <c r="N23" s="65"/>
      <c r="O23" s="65"/>
      <c r="P23" s="65"/>
      <c r="Q23" s="59"/>
      <c r="R23" s="59"/>
      <c r="S23" s="65"/>
      <c r="T23" s="65"/>
      <c r="U23" s="39"/>
      <c r="V23" s="11"/>
      <c r="W23" s="77"/>
      <c r="X23" s="77"/>
      <c r="Y23" s="11"/>
      <c r="Z23" s="11"/>
      <c r="AA23" s="11"/>
      <c r="AB23" s="11"/>
      <c r="AC23" s="11"/>
    </row>
    <row r="24" spans="1:29" ht="21" customHeight="1">
      <c r="A24" s="15"/>
      <c r="B24" s="26"/>
      <c r="C24" s="27"/>
      <c r="D24" s="28"/>
      <c r="E24" s="29"/>
      <c r="F24" s="51"/>
      <c r="G24" s="51"/>
      <c r="H24" s="51"/>
      <c r="I24" s="51"/>
      <c r="J24" s="30"/>
      <c r="K24" s="30"/>
      <c r="L24" s="51"/>
      <c r="M24" s="51"/>
      <c r="N24" s="51"/>
      <c r="O24" s="51"/>
      <c r="P24" s="51"/>
      <c r="Q24" s="30"/>
      <c r="R24" s="30"/>
      <c r="S24" s="51"/>
      <c r="T24" s="51"/>
      <c r="U24" s="40">
        <f>SUM(F24:T24)</f>
        <v>0</v>
      </c>
      <c r="V24" s="11"/>
      <c r="W24" s="77"/>
      <c r="X24" s="77"/>
      <c r="Y24" s="11"/>
      <c r="Z24" s="11"/>
      <c r="AA24" s="11"/>
      <c r="AB24" s="11"/>
      <c r="AC24" s="11"/>
    </row>
    <row r="25" spans="1:29" ht="5.0999999999999996" customHeight="1">
      <c r="A25" s="58"/>
      <c r="B25" s="68"/>
      <c r="C25" s="69"/>
      <c r="D25" s="70"/>
      <c r="E25" s="71"/>
      <c r="F25" s="65"/>
      <c r="G25" s="65"/>
      <c r="H25" s="65"/>
      <c r="I25" s="65"/>
      <c r="J25" s="59"/>
      <c r="K25" s="59"/>
      <c r="L25" s="65"/>
      <c r="M25" s="65"/>
      <c r="N25" s="65"/>
      <c r="O25" s="65"/>
      <c r="P25" s="65"/>
      <c r="Q25" s="59"/>
      <c r="R25" s="59"/>
      <c r="S25" s="65"/>
      <c r="T25" s="65"/>
      <c r="U25" s="39"/>
      <c r="V25" s="11"/>
      <c r="W25" s="77"/>
      <c r="X25" s="77"/>
      <c r="Y25" s="11"/>
      <c r="Z25" s="11"/>
      <c r="AA25" s="11"/>
      <c r="AB25" s="11"/>
      <c r="AC25" s="11"/>
    </row>
    <row r="26" spans="1:29" ht="21" customHeight="1">
      <c r="A26" s="15"/>
      <c r="B26" s="26"/>
      <c r="C26" s="27"/>
      <c r="D26" s="28"/>
      <c r="E26" s="29"/>
      <c r="F26" s="51"/>
      <c r="G26" s="51"/>
      <c r="H26" s="51"/>
      <c r="I26" s="51"/>
      <c r="J26" s="30"/>
      <c r="K26" s="30"/>
      <c r="L26" s="51"/>
      <c r="M26" s="51"/>
      <c r="N26" s="51"/>
      <c r="O26" s="51"/>
      <c r="P26" s="51"/>
      <c r="Q26" s="30"/>
      <c r="R26" s="30"/>
      <c r="S26" s="51"/>
      <c r="T26" s="51"/>
      <c r="U26" s="40">
        <f>SUM(F26:T26)</f>
        <v>0</v>
      </c>
      <c r="V26" s="11"/>
      <c r="W26" s="77"/>
      <c r="X26" s="77"/>
      <c r="Y26" s="11"/>
      <c r="Z26" s="11"/>
      <c r="AA26" s="11"/>
      <c r="AB26" s="11"/>
      <c r="AC26" s="11"/>
    </row>
    <row r="27" spans="1:29" ht="5.0999999999999996" customHeight="1">
      <c r="A27" s="58"/>
      <c r="B27" s="68"/>
      <c r="C27" s="69"/>
      <c r="D27" s="70"/>
      <c r="E27" s="71"/>
      <c r="F27" s="65"/>
      <c r="G27" s="65"/>
      <c r="H27" s="65"/>
      <c r="I27" s="65"/>
      <c r="J27" s="59"/>
      <c r="K27" s="59"/>
      <c r="L27" s="65"/>
      <c r="M27" s="65"/>
      <c r="N27" s="65"/>
      <c r="O27" s="65"/>
      <c r="P27" s="65"/>
      <c r="Q27" s="59"/>
      <c r="R27" s="59"/>
      <c r="S27" s="65"/>
      <c r="T27" s="65"/>
      <c r="U27" s="39"/>
      <c r="V27" s="11"/>
      <c r="W27" s="77"/>
      <c r="X27" s="77"/>
      <c r="Y27" s="11"/>
      <c r="Z27" s="11"/>
      <c r="AA27" s="11"/>
      <c r="AB27" s="11"/>
      <c r="AC27" s="11"/>
    </row>
    <row r="28" spans="1:29" ht="21" customHeight="1">
      <c r="A28" s="15"/>
      <c r="B28" s="26"/>
      <c r="C28" s="27"/>
      <c r="D28" s="28"/>
      <c r="E28" s="29"/>
      <c r="F28" s="51"/>
      <c r="G28" s="51"/>
      <c r="H28" s="51"/>
      <c r="I28" s="51"/>
      <c r="J28" s="30"/>
      <c r="K28" s="30"/>
      <c r="L28" s="51"/>
      <c r="M28" s="51"/>
      <c r="N28" s="51"/>
      <c r="O28" s="51"/>
      <c r="P28" s="51"/>
      <c r="Q28" s="30"/>
      <c r="R28" s="30"/>
      <c r="S28" s="51"/>
      <c r="T28" s="51"/>
      <c r="U28" s="40">
        <f>SUM(F28:T28)</f>
        <v>0</v>
      </c>
      <c r="V28" s="11"/>
      <c r="W28" s="11" t="s">
        <v>96</v>
      </c>
      <c r="X28" s="100" t="s">
        <v>97</v>
      </c>
      <c r="Y28" s="100" t="s">
        <v>98</v>
      </c>
      <c r="Z28" s="11" t="s">
        <v>99</v>
      </c>
      <c r="AA28" s="11" t="s">
        <v>100</v>
      </c>
      <c r="AB28" s="77" t="s">
        <v>12</v>
      </c>
      <c r="AC28" s="11"/>
    </row>
    <row r="29" spans="1:29" ht="5.0999999999999996" customHeight="1">
      <c r="A29" s="58"/>
      <c r="B29" s="61"/>
      <c r="C29" s="62"/>
      <c r="D29" s="63"/>
      <c r="E29" s="64"/>
      <c r="F29" s="65"/>
      <c r="G29" s="65"/>
      <c r="H29" s="65"/>
      <c r="I29" s="65"/>
      <c r="J29" s="59"/>
      <c r="K29" s="59"/>
      <c r="L29" s="65"/>
      <c r="M29" s="65"/>
      <c r="N29" s="65"/>
      <c r="O29" s="65"/>
      <c r="P29" s="65"/>
      <c r="Q29" s="59"/>
      <c r="R29" s="59"/>
      <c r="S29" s="65"/>
      <c r="T29" s="65"/>
      <c r="U29" s="14"/>
      <c r="V29" s="11"/>
      <c r="W29" s="77"/>
      <c r="X29" s="77"/>
      <c r="Y29" s="77"/>
      <c r="Z29" s="11"/>
      <c r="AA29" s="11"/>
      <c r="AB29" s="77"/>
      <c r="AC29" s="11"/>
    </row>
    <row r="30" spans="1:29" ht="21" customHeight="1">
      <c r="A30" s="189" t="s">
        <v>101</v>
      </c>
      <c r="B30" s="190"/>
      <c r="C30" s="190"/>
      <c r="D30" s="190"/>
      <c r="E30" s="191"/>
      <c r="F30" s="51"/>
      <c r="G30" s="51"/>
      <c r="H30" s="51"/>
      <c r="I30" s="51"/>
      <c r="J30" s="30"/>
      <c r="K30" s="30"/>
      <c r="L30" s="51"/>
      <c r="M30" s="51"/>
      <c r="N30" s="51"/>
      <c r="O30" s="51"/>
      <c r="P30" s="51"/>
      <c r="Q30" s="30"/>
      <c r="R30" s="30"/>
      <c r="S30" s="51"/>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16"/>
      <c r="B31" s="17"/>
      <c r="C31" s="17"/>
      <c r="D31" s="17"/>
      <c r="E31" s="18"/>
      <c r="F31" s="65"/>
      <c r="G31" s="65"/>
      <c r="H31" s="65"/>
      <c r="I31" s="65"/>
      <c r="J31" s="56"/>
      <c r="K31" s="56"/>
      <c r="L31" s="65"/>
      <c r="M31" s="65"/>
      <c r="N31" s="65"/>
      <c r="O31" s="65"/>
      <c r="P31" s="65"/>
      <c r="Q31" s="56"/>
      <c r="R31" s="56"/>
      <c r="S31" s="65"/>
      <c r="T31" s="65"/>
      <c r="U31" s="14"/>
      <c r="V31" s="11"/>
      <c r="W31" s="77"/>
      <c r="X31" s="77"/>
      <c r="Y31" s="77"/>
      <c r="Z31" s="77"/>
      <c r="AA31" s="77"/>
      <c r="AB31" s="77"/>
      <c r="AC31" s="11"/>
    </row>
    <row r="32" spans="1:29" ht="22.15" customHeight="1" thickBot="1">
      <c r="A32" s="192" t="s">
        <v>102</v>
      </c>
      <c r="B32" s="193"/>
      <c r="C32" s="193"/>
      <c r="D32" s="193"/>
      <c r="E32" s="194"/>
      <c r="F32" s="104">
        <f t="shared" ref="F32:U32" si="3">SUM(F5:F31)</f>
        <v>0</v>
      </c>
      <c r="G32" s="104">
        <f t="shared" si="3"/>
        <v>0</v>
      </c>
      <c r="H32" s="104">
        <f t="shared" si="3"/>
        <v>0</v>
      </c>
      <c r="I32" s="104">
        <f t="shared" si="3"/>
        <v>0</v>
      </c>
      <c r="J32" s="75">
        <f t="shared" si="3"/>
        <v>0</v>
      </c>
      <c r="K32" s="75">
        <f t="shared" si="3"/>
        <v>0</v>
      </c>
      <c r="L32" s="104">
        <f t="shared" si="3"/>
        <v>0</v>
      </c>
      <c r="M32" s="104">
        <f t="shared" si="3"/>
        <v>0</v>
      </c>
      <c r="N32" s="104">
        <f t="shared" si="3"/>
        <v>0</v>
      </c>
      <c r="O32" s="104">
        <f t="shared" si="3"/>
        <v>0</v>
      </c>
      <c r="P32" s="104">
        <f t="shared" si="3"/>
        <v>0</v>
      </c>
      <c r="Q32" s="75">
        <f t="shared" si="3"/>
        <v>0</v>
      </c>
      <c r="R32" s="75">
        <f t="shared" si="3"/>
        <v>0</v>
      </c>
      <c r="S32" s="104">
        <f t="shared" si="3"/>
        <v>0</v>
      </c>
      <c r="T32" s="104">
        <f t="shared" si="3"/>
        <v>0</v>
      </c>
      <c r="U32" s="19">
        <f t="shared" si="3"/>
        <v>0</v>
      </c>
      <c r="V32" s="11"/>
      <c r="W32" s="77"/>
      <c r="X32" s="77"/>
      <c r="Y32" s="77"/>
      <c r="Z32" s="77"/>
      <c r="AA32" s="77"/>
      <c r="AB32" s="77"/>
      <c r="AC32" s="11"/>
    </row>
    <row r="33" spans="1:29" ht="22.15" customHeight="1" thickBot="1">
      <c r="A33" s="192" t="s">
        <v>103</v>
      </c>
      <c r="B33" s="193"/>
      <c r="C33" s="193"/>
      <c r="D33" s="193"/>
      <c r="E33" s="194"/>
      <c r="F33" s="104"/>
      <c r="G33" s="104"/>
      <c r="H33" s="104"/>
      <c r="I33" s="104"/>
      <c r="J33" s="75"/>
      <c r="K33" s="75"/>
      <c r="L33" s="104"/>
      <c r="M33" s="104"/>
      <c r="N33" s="104"/>
      <c r="O33" s="104"/>
      <c r="P33" s="104"/>
      <c r="Q33" s="75"/>
      <c r="R33" s="75"/>
      <c r="S33" s="104"/>
      <c r="T33" s="104"/>
      <c r="U33" s="19">
        <f>SUM(F33:T33)</f>
        <v>0</v>
      </c>
      <c r="V33" s="11"/>
      <c r="W33" s="77"/>
      <c r="X33" s="77"/>
      <c r="Y33" s="77"/>
      <c r="Z33" s="77"/>
      <c r="AA33" s="77"/>
      <c r="AB33" s="77"/>
      <c r="AC33" s="11"/>
    </row>
    <row r="34" spans="1:29" ht="56.25" customHeight="1">
      <c r="A34" s="204"/>
      <c r="B34" s="204"/>
      <c r="C34" s="204"/>
      <c r="D34" s="204"/>
      <c r="E34" s="204"/>
      <c r="F34" s="204"/>
      <c r="G34" s="204"/>
      <c r="H34" s="204"/>
      <c r="I34" s="8"/>
      <c r="J34" s="8"/>
      <c r="K34" s="184"/>
      <c r="L34" s="184"/>
      <c r="M34" s="184"/>
      <c r="N34" s="184"/>
      <c r="O34" s="184"/>
      <c r="P34" s="184"/>
      <c r="Q34" s="184"/>
      <c r="R34" s="184"/>
      <c r="S34" s="184"/>
      <c r="T34" s="184"/>
      <c r="U34" s="184"/>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c r="I39" s="43"/>
      <c r="J39" s="43"/>
      <c r="K39" s="43">
        <f>IF(AND($N$1&lt;&gt;"E",$N$1&lt;&gt;"Status"),SUM('Mar 16-31'!U5:U20,'Apr 1-15'!F5:K20),"")</f>
        <v>0</v>
      </c>
      <c r="L39" s="43"/>
      <c r="M39" s="43"/>
      <c r="N39" s="43"/>
      <c r="O39" s="43"/>
      <c r="P39" s="43"/>
      <c r="Q39" s="43"/>
      <c r="R39" s="43">
        <f>IF(AND($N$1&lt;&gt;"E",$N$1&lt;&gt;"Status"),SUM(L5:R20),"")</f>
        <v>0</v>
      </c>
      <c r="S39" s="43"/>
      <c r="T39" s="43"/>
      <c r="U39" s="45" t="str">
        <f>IF(SUM(F39:T39)=0,"",SUM(F39:T39))</f>
        <v/>
      </c>
      <c r="V39" s="85"/>
      <c r="W39" s="44"/>
      <c r="X39" s="46"/>
      <c r="Y39" s="46"/>
      <c r="Z39" s="46"/>
      <c r="AA39" s="46"/>
      <c r="AB39" s="46"/>
    </row>
    <row r="40" spans="1:29" s="47" customFormat="1" ht="21" customHeight="1">
      <c r="A40" s="178"/>
      <c r="B40" s="179"/>
      <c r="C40" s="174" t="s">
        <v>109</v>
      </c>
      <c r="D40" s="174"/>
      <c r="E40" s="175"/>
      <c r="F40" s="42"/>
      <c r="G40" s="42"/>
      <c r="H40" s="42"/>
      <c r="I40" s="42"/>
      <c r="J40" s="42"/>
      <c r="K40" s="42">
        <f>IF(AND($N$1&lt;&gt;"E",$N$1&lt;&gt;"Status"),IF(K39&gt;40,35,K39),K39)</f>
        <v>0</v>
      </c>
      <c r="L40" s="42"/>
      <c r="M40" s="42"/>
      <c r="N40" s="42"/>
      <c r="O40" s="42"/>
      <c r="P40" s="42"/>
      <c r="Q40" s="42"/>
      <c r="R40" s="42">
        <f>IF(AND($N$1&lt;&gt;"E",$N$1&lt;&gt;"Status"),IF(R39&gt;40,35,R39),R39)</f>
        <v>0</v>
      </c>
      <c r="S40" s="42"/>
      <c r="T40" s="42"/>
      <c r="U40" s="49" t="str">
        <f>IF(SUM(F40:T40)=0,"",SUM(F40:T40))</f>
        <v/>
      </c>
      <c r="V40" s="85"/>
      <c r="W40" s="44"/>
      <c r="X40" s="46"/>
      <c r="Y40" s="46"/>
      <c r="Z40" s="46"/>
      <c r="AA40" s="46"/>
      <c r="AB40" s="46"/>
    </row>
    <row r="41" spans="1:29" s="47" customFormat="1" ht="21" customHeight="1">
      <c r="A41" s="178"/>
      <c r="B41" s="179"/>
      <c r="C41" s="185" t="s">
        <v>110</v>
      </c>
      <c r="D41" s="185"/>
      <c r="E41" s="175"/>
      <c r="F41" s="43"/>
      <c r="G41" s="43"/>
      <c r="H41" s="43"/>
      <c r="I41" s="43"/>
      <c r="J41" s="43"/>
      <c r="K41" s="43" t="b">
        <f>IF(AND($N$1&lt;&gt;"E",$N$1&lt;&gt;"Status"),IF(K39&gt;40,5),"")</f>
        <v>0</v>
      </c>
      <c r="L41" s="43"/>
      <c r="M41" s="43"/>
      <c r="N41" s="43"/>
      <c r="O41" s="43"/>
      <c r="P41" s="43"/>
      <c r="Q41" s="43"/>
      <c r="R41" s="43" t="b">
        <f>IF(AND($N$1&lt;&gt;"E",$N$1&lt;&gt;"Status"),IF(R39&gt;40,5),"")</f>
        <v>0</v>
      </c>
      <c r="S41" s="43"/>
      <c r="T41" s="43"/>
      <c r="U41" s="45" t="str">
        <f>IF(SUM(F41:T41)=0,"",SUM(F41:T41))</f>
        <v/>
      </c>
      <c r="V41" s="85"/>
      <c r="W41" s="44"/>
      <c r="X41" s="46"/>
      <c r="Y41" s="46"/>
      <c r="Z41" s="46"/>
      <c r="AA41" s="46"/>
      <c r="AB41" s="46"/>
    </row>
    <row r="42" spans="1:29" s="47" customFormat="1" ht="21" customHeight="1" thickBot="1">
      <c r="A42" s="180"/>
      <c r="B42" s="181"/>
      <c r="C42" s="174" t="s">
        <v>111</v>
      </c>
      <c r="D42" s="174"/>
      <c r="E42" s="175"/>
      <c r="F42" s="42"/>
      <c r="G42" s="42"/>
      <c r="H42" s="42"/>
      <c r="I42" s="42"/>
      <c r="J42" s="42"/>
      <c r="K42" s="42" t="b">
        <f>IF(AND($N$1&lt;&gt;"E",$N$1&lt;&gt;"Status"), IF(K39&gt;40,K39-40),"")</f>
        <v>0</v>
      </c>
      <c r="L42" s="42"/>
      <c r="M42" s="42"/>
      <c r="N42" s="42"/>
      <c r="O42" s="42"/>
      <c r="P42" s="42"/>
      <c r="Q42" s="42"/>
      <c r="R42" s="42" t="b">
        <f>IF(AND($N$1&lt;&gt;"E",$N$1&lt;&gt;"Status"), IF(R39&gt;40,R39-40),"")</f>
        <v>0</v>
      </c>
      <c r="S42" s="42"/>
      <c r="T42" s="42"/>
      <c r="U42" s="49" t="str">
        <f>IF(SUM(F42:T42)=0,"",SUM(F42:T42))</f>
        <v/>
      </c>
      <c r="V42" s="85"/>
      <c r="W42" s="44"/>
      <c r="X42" s="46"/>
      <c r="Y42" s="46"/>
      <c r="Z42" s="46"/>
      <c r="AA42" s="46"/>
      <c r="AB42" s="46"/>
    </row>
  </sheetData>
  <mergeCells count="25">
    <mergeCell ref="U3:U4"/>
    <mergeCell ref="F37:U37"/>
    <mergeCell ref="A35:H35"/>
    <mergeCell ref="A30:E30"/>
    <mergeCell ref="A32:E32"/>
    <mergeCell ref="K34:U34"/>
    <mergeCell ref="A34:H34"/>
    <mergeCell ref="O35:T35"/>
    <mergeCell ref="K35:N35"/>
    <mergeCell ref="A33:E33"/>
    <mergeCell ref="R1:T1"/>
    <mergeCell ref="N1:O1"/>
    <mergeCell ref="P1:Q1"/>
    <mergeCell ref="L1:M1"/>
    <mergeCell ref="A19:A20"/>
    <mergeCell ref="B1:E1"/>
    <mergeCell ref="B3:B4"/>
    <mergeCell ref="C3:C4"/>
    <mergeCell ref="D3:D4"/>
    <mergeCell ref="E3:E4"/>
    <mergeCell ref="A39:B42"/>
    <mergeCell ref="C39:E39"/>
    <mergeCell ref="C40:E40"/>
    <mergeCell ref="C41:E41"/>
    <mergeCell ref="C42:E42"/>
  </mergeCells>
  <phoneticPr fontId="2" type="noConversion"/>
  <conditionalFormatting sqref="I36 P36">
    <cfRule type="cellIs" dxfId="71" priority="1" stopIfTrue="1" operator="notEqual">
      <formula>0</formula>
    </cfRule>
  </conditionalFormatting>
  <conditionalFormatting sqref="N1:O1 U1">
    <cfRule type="cellIs" dxfId="70" priority="2" stopIfTrue="1" operator="equal">
      <formula>"status"</formula>
    </cfRule>
  </conditionalFormatting>
  <conditionalFormatting sqref="B1:E1">
    <cfRule type="cellIs" dxfId="69" priority="3" stopIfTrue="1" operator="equal">
      <formula>"Name"</formula>
    </cfRule>
  </conditionalFormatting>
  <conditionalFormatting sqref="R1:T1">
    <cfRule type="cellIs" dxfId="68"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Q40" sqref="Q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41745</v>
      </c>
      <c r="H1" s="7" t="s">
        <v>86</v>
      </c>
      <c r="I1" s="141">
        <f>F3</f>
        <v>41745</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row>
    <row r="3" spans="1:29" ht="22.15" customHeight="1">
      <c r="A3" s="11"/>
      <c r="B3" s="200" t="s">
        <v>90</v>
      </c>
      <c r="C3" s="197" t="s">
        <v>91</v>
      </c>
      <c r="D3" s="197" t="s">
        <v>92</v>
      </c>
      <c r="E3" s="202" t="s">
        <v>93</v>
      </c>
      <c r="F3" s="10">
        <f>'Apr 1-15'!T3+1</f>
        <v>41745</v>
      </c>
      <c r="G3" s="10">
        <f t="shared" ref="G3:T3" si="0">F3+1</f>
        <v>41746</v>
      </c>
      <c r="H3" s="10">
        <f t="shared" si="0"/>
        <v>41747</v>
      </c>
      <c r="I3" s="10">
        <f t="shared" si="0"/>
        <v>41748</v>
      </c>
      <c r="J3" s="10">
        <f t="shared" si="0"/>
        <v>41749</v>
      </c>
      <c r="K3" s="10">
        <f t="shared" si="0"/>
        <v>41750</v>
      </c>
      <c r="L3" s="10">
        <f t="shared" si="0"/>
        <v>41751</v>
      </c>
      <c r="M3" s="10">
        <f t="shared" si="0"/>
        <v>41752</v>
      </c>
      <c r="N3" s="10">
        <f t="shared" si="0"/>
        <v>41753</v>
      </c>
      <c r="O3" s="10">
        <f t="shared" si="0"/>
        <v>41754</v>
      </c>
      <c r="P3" s="10">
        <f t="shared" si="0"/>
        <v>41755</v>
      </c>
      <c r="Q3" s="10">
        <f t="shared" si="0"/>
        <v>41756</v>
      </c>
      <c r="R3" s="10">
        <f t="shared" si="0"/>
        <v>41757</v>
      </c>
      <c r="S3" s="10">
        <f t="shared" si="0"/>
        <v>41758</v>
      </c>
      <c r="T3" s="10">
        <f t="shared" si="0"/>
        <v>41759</v>
      </c>
      <c r="U3" s="186" t="s">
        <v>94</v>
      </c>
    </row>
    <row r="4" spans="1:29" ht="22.15" customHeight="1">
      <c r="A4" s="11"/>
      <c r="B4" s="201"/>
      <c r="C4" s="198"/>
      <c r="D4" s="198"/>
      <c r="E4" s="203"/>
      <c r="F4" s="12">
        <f t="shared" ref="F4:S4" si="1">F3</f>
        <v>41745</v>
      </c>
      <c r="G4" s="12">
        <f t="shared" si="1"/>
        <v>41746</v>
      </c>
      <c r="H4" s="12">
        <f t="shared" si="1"/>
        <v>41747</v>
      </c>
      <c r="I4" s="12">
        <f t="shared" si="1"/>
        <v>41748</v>
      </c>
      <c r="J4" s="12">
        <f t="shared" si="1"/>
        <v>41749</v>
      </c>
      <c r="K4" s="12">
        <f t="shared" si="1"/>
        <v>41750</v>
      </c>
      <c r="L4" s="12">
        <f t="shared" si="1"/>
        <v>41751</v>
      </c>
      <c r="M4" s="12">
        <f t="shared" si="1"/>
        <v>41752</v>
      </c>
      <c r="N4" s="12">
        <f t="shared" si="1"/>
        <v>41753</v>
      </c>
      <c r="O4" s="12">
        <f t="shared" si="1"/>
        <v>41754</v>
      </c>
      <c r="P4" s="12">
        <f t="shared" si="1"/>
        <v>41755</v>
      </c>
      <c r="Q4" s="12">
        <f t="shared" si="1"/>
        <v>41756</v>
      </c>
      <c r="R4" s="12">
        <f t="shared" si="1"/>
        <v>41757</v>
      </c>
      <c r="S4" s="12">
        <f t="shared" si="1"/>
        <v>41758</v>
      </c>
      <c r="T4" s="12">
        <f>T3</f>
        <v>41759</v>
      </c>
      <c r="U4" s="187"/>
    </row>
    <row r="5" spans="1:29" ht="21" customHeight="1">
      <c r="A5" s="11"/>
      <c r="B5" s="26"/>
      <c r="C5" s="27"/>
      <c r="D5" s="28"/>
      <c r="E5" s="29"/>
      <c r="F5" s="51"/>
      <c r="G5" s="51"/>
      <c r="H5" s="156"/>
      <c r="I5" s="50"/>
      <c r="J5" s="50"/>
      <c r="K5" s="51"/>
      <c r="L5" s="51"/>
      <c r="M5" s="51"/>
      <c r="N5" s="51"/>
      <c r="O5" s="51"/>
      <c r="P5" s="50"/>
      <c r="Q5" s="50"/>
      <c r="R5" s="51"/>
      <c r="S5" s="51"/>
      <c r="T5" s="51"/>
      <c r="U5" s="41">
        <f t="shared" ref="U5:U20" si="2">SUM(F5:T5)</f>
        <v>0</v>
      </c>
      <c r="V5" s="11"/>
      <c r="W5" s="77"/>
      <c r="X5" s="77"/>
      <c r="Y5" s="77"/>
      <c r="Z5" s="77"/>
      <c r="AA5" s="77"/>
      <c r="AB5" s="11"/>
      <c r="AC5" s="11"/>
    </row>
    <row r="6" spans="1:29" ht="21" customHeight="1">
      <c r="A6" s="11"/>
      <c r="B6" s="26"/>
      <c r="C6" s="27"/>
      <c r="D6" s="28"/>
      <c r="E6" s="29"/>
      <c r="F6" s="51"/>
      <c r="G6" s="51"/>
      <c r="H6" s="156"/>
      <c r="I6" s="50"/>
      <c r="J6" s="50"/>
      <c r="K6" s="51"/>
      <c r="L6" s="51"/>
      <c r="M6" s="51"/>
      <c r="N6" s="51"/>
      <c r="O6" s="51"/>
      <c r="P6" s="50"/>
      <c r="Q6" s="50"/>
      <c r="R6" s="51"/>
      <c r="S6" s="51"/>
      <c r="T6" s="51"/>
      <c r="U6" s="41">
        <f t="shared" si="2"/>
        <v>0</v>
      </c>
      <c r="V6" s="11"/>
      <c r="W6" s="77"/>
      <c r="X6" s="77"/>
      <c r="Y6" s="77"/>
      <c r="Z6" s="77"/>
      <c r="AA6" s="77"/>
      <c r="AB6" s="11"/>
      <c r="AC6" s="11"/>
    </row>
    <row r="7" spans="1:29" ht="21" customHeight="1">
      <c r="A7" s="11"/>
      <c r="B7" s="26"/>
      <c r="C7" s="27"/>
      <c r="D7" s="28"/>
      <c r="E7" s="29"/>
      <c r="F7" s="51"/>
      <c r="G7" s="51"/>
      <c r="H7" s="156"/>
      <c r="I7" s="50"/>
      <c r="J7" s="50"/>
      <c r="K7" s="51"/>
      <c r="L7" s="51"/>
      <c r="M7" s="51"/>
      <c r="N7" s="51"/>
      <c r="O7" s="51"/>
      <c r="P7" s="50"/>
      <c r="Q7" s="50"/>
      <c r="R7" s="51"/>
      <c r="S7" s="51"/>
      <c r="T7" s="51"/>
      <c r="U7" s="41">
        <f t="shared" si="2"/>
        <v>0</v>
      </c>
      <c r="V7" s="11"/>
      <c r="W7" s="77"/>
      <c r="X7" s="77"/>
      <c r="Y7" s="77"/>
      <c r="Z7" s="77"/>
      <c r="AA7" s="77"/>
      <c r="AB7" s="11"/>
      <c r="AC7" s="11"/>
    </row>
    <row r="8" spans="1:29" ht="21" customHeight="1">
      <c r="A8" s="11"/>
      <c r="B8" s="26"/>
      <c r="C8" s="27"/>
      <c r="D8" s="28"/>
      <c r="E8" s="29"/>
      <c r="F8" s="51"/>
      <c r="G8" s="51"/>
      <c r="H8" s="156"/>
      <c r="I8" s="50"/>
      <c r="J8" s="50"/>
      <c r="K8" s="51"/>
      <c r="L8" s="51"/>
      <c r="M8" s="51"/>
      <c r="N8" s="51"/>
      <c r="O8" s="51"/>
      <c r="P8" s="50"/>
      <c r="Q8" s="50"/>
      <c r="R8" s="51"/>
      <c r="S8" s="51"/>
      <c r="T8" s="51"/>
      <c r="U8" s="41">
        <f t="shared" si="2"/>
        <v>0</v>
      </c>
      <c r="V8" s="11"/>
      <c r="W8" s="77"/>
      <c r="X8" s="77"/>
      <c r="Y8" s="77"/>
      <c r="Z8" s="77"/>
      <c r="AA8" s="77"/>
      <c r="AB8" s="11"/>
      <c r="AC8" s="11"/>
    </row>
    <row r="9" spans="1:29" ht="21" customHeight="1">
      <c r="A9" s="11"/>
      <c r="B9" s="26"/>
      <c r="C9" s="27"/>
      <c r="D9" s="28"/>
      <c r="E9" s="29"/>
      <c r="F9" s="51"/>
      <c r="G9" s="51"/>
      <c r="H9" s="156"/>
      <c r="I9" s="50"/>
      <c r="J9" s="50"/>
      <c r="K9" s="51"/>
      <c r="L9" s="51"/>
      <c r="M9" s="51"/>
      <c r="N9" s="51"/>
      <c r="O9" s="51"/>
      <c r="P9" s="50"/>
      <c r="Q9" s="50"/>
      <c r="R9" s="51"/>
      <c r="S9" s="51"/>
      <c r="T9" s="51"/>
      <c r="U9" s="41">
        <f t="shared" si="2"/>
        <v>0</v>
      </c>
      <c r="V9" s="11"/>
      <c r="W9" s="77"/>
      <c r="X9" s="77"/>
      <c r="Y9" s="77"/>
      <c r="Z9" s="77"/>
      <c r="AA9" s="77"/>
      <c r="AB9" s="11"/>
      <c r="AC9" s="11"/>
    </row>
    <row r="10" spans="1:29" ht="21" customHeight="1">
      <c r="A10" s="11"/>
      <c r="B10" s="26"/>
      <c r="C10" s="27"/>
      <c r="D10" s="28"/>
      <c r="E10" s="29"/>
      <c r="F10" s="51"/>
      <c r="G10" s="51"/>
      <c r="H10" s="156"/>
      <c r="I10" s="50"/>
      <c r="J10" s="50"/>
      <c r="K10" s="51"/>
      <c r="L10" s="51"/>
      <c r="M10" s="51"/>
      <c r="N10" s="51"/>
      <c r="O10" s="51"/>
      <c r="P10" s="50"/>
      <c r="Q10" s="50"/>
      <c r="R10" s="51"/>
      <c r="S10" s="51"/>
      <c r="T10" s="51"/>
      <c r="U10" s="41">
        <f t="shared" si="2"/>
        <v>0</v>
      </c>
      <c r="V10" s="11"/>
      <c r="W10" s="77"/>
      <c r="X10" s="77"/>
      <c r="Y10" s="77"/>
      <c r="Z10" s="77"/>
      <c r="AA10" s="77"/>
      <c r="AB10" s="11"/>
      <c r="AC10" s="11"/>
    </row>
    <row r="11" spans="1:29" ht="21" customHeight="1">
      <c r="A11" s="11"/>
      <c r="B11" s="26"/>
      <c r="C11" s="27"/>
      <c r="D11" s="28"/>
      <c r="E11" s="29"/>
      <c r="F11" s="51"/>
      <c r="G11" s="51"/>
      <c r="H11" s="156"/>
      <c r="I11" s="50"/>
      <c r="J11" s="50"/>
      <c r="K11" s="51"/>
      <c r="L11" s="51"/>
      <c r="M11" s="51"/>
      <c r="N11" s="51"/>
      <c r="O11" s="51"/>
      <c r="P11" s="50"/>
      <c r="Q11" s="50"/>
      <c r="R11" s="51"/>
      <c r="S11" s="51"/>
      <c r="T11" s="51"/>
      <c r="U11" s="41">
        <f>SUM(F11:T11)</f>
        <v>0</v>
      </c>
      <c r="V11" s="11"/>
      <c r="W11" s="77"/>
      <c r="X11" s="77"/>
      <c r="Y11" s="77"/>
      <c r="Z11" s="77"/>
      <c r="AA11" s="77"/>
      <c r="AB11" s="11"/>
      <c r="AC11" s="11"/>
    </row>
    <row r="12" spans="1:29" ht="21" customHeight="1">
      <c r="A12" s="11"/>
      <c r="B12" s="26"/>
      <c r="C12" s="27"/>
      <c r="D12" s="28"/>
      <c r="E12" s="29"/>
      <c r="F12" s="51"/>
      <c r="G12" s="51"/>
      <c r="H12" s="156"/>
      <c r="I12" s="50"/>
      <c r="J12" s="50"/>
      <c r="K12" s="51"/>
      <c r="L12" s="51"/>
      <c r="M12" s="51"/>
      <c r="N12" s="51"/>
      <c r="O12" s="51"/>
      <c r="P12" s="50"/>
      <c r="Q12" s="50"/>
      <c r="R12" s="51"/>
      <c r="S12" s="51"/>
      <c r="T12" s="51"/>
      <c r="U12" s="41">
        <f t="shared" si="2"/>
        <v>0</v>
      </c>
      <c r="V12" s="11"/>
      <c r="W12" s="77"/>
      <c r="X12" s="77"/>
      <c r="Y12" s="77"/>
      <c r="Z12" s="77"/>
      <c r="AA12" s="77"/>
      <c r="AB12" s="11"/>
      <c r="AC12" s="11"/>
    </row>
    <row r="13" spans="1:29" ht="21" customHeight="1">
      <c r="A13" s="11"/>
      <c r="B13" s="26"/>
      <c r="C13" s="27"/>
      <c r="D13" s="28"/>
      <c r="E13" s="29"/>
      <c r="F13" s="51"/>
      <c r="G13" s="51"/>
      <c r="H13" s="156"/>
      <c r="I13" s="50"/>
      <c r="J13" s="50"/>
      <c r="K13" s="51"/>
      <c r="L13" s="51"/>
      <c r="M13" s="51"/>
      <c r="N13" s="51"/>
      <c r="O13" s="51"/>
      <c r="P13" s="50"/>
      <c r="Q13" s="50"/>
      <c r="R13" s="51"/>
      <c r="S13" s="51"/>
      <c r="T13" s="51"/>
      <c r="U13" s="41">
        <f t="shared" si="2"/>
        <v>0</v>
      </c>
      <c r="V13" s="11"/>
      <c r="W13" s="77"/>
      <c r="X13" s="77"/>
      <c r="Y13" s="77"/>
      <c r="Z13" s="77"/>
      <c r="AA13" s="77"/>
      <c r="AB13" s="11"/>
      <c r="AC13" s="11"/>
    </row>
    <row r="14" spans="1:29" ht="21" customHeight="1">
      <c r="A14" s="11"/>
      <c r="B14" s="26"/>
      <c r="C14" s="27"/>
      <c r="D14" s="28"/>
      <c r="E14" s="29"/>
      <c r="F14" s="51"/>
      <c r="G14" s="51"/>
      <c r="H14" s="156"/>
      <c r="I14" s="50"/>
      <c r="J14" s="50"/>
      <c r="K14" s="51"/>
      <c r="L14" s="51"/>
      <c r="M14" s="51"/>
      <c r="N14" s="51"/>
      <c r="O14" s="51"/>
      <c r="P14" s="50"/>
      <c r="Q14" s="50"/>
      <c r="R14" s="51"/>
      <c r="S14" s="51"/>
      <c r="T14" s="51"/>
      <c r="U14" s="41">
        <f t="shared" si="2"/>
        <v>0</v>
      </c>
      <c r="V14" s="11"/>
      <c r="W14" s="77"/>
      <c r="X14" s="77"/>
      <c r="Y14" s="77"/>
      <c r="Z14" s="77"/>
      <c r="AA14" s="77"/>
      <c r="AB14" s="11"/>
      <c r="AC14" s="11"/>
    </row>
    <row r="15" spans="1:29" ht="21" customHeight="1">
      <c r="A15" s="11"/>
      <c r="B15" s="26"/>
      <c r="C15" s="27"/>
      <c r="D15" s="28"/>
      <c r="E15" s="29"/>
      <c r="F15" s="51"/>
      <c r="G15" s="51"/>
      <c r="H15" s="156"/>
      <c r="I15" s="50"/>
      <c r="J15" s="50"/>
      <c r="K15" s="51"/>
      <c r="L15" s="51"/>
      <c r="M15" s="51"/>
      <c r="N15" s="51"/>
      <c r="O15" s="51"/>
      <c r="P15" s="50"/>
      <c r="Q15" s="50"/>
      <c r="R15" s="51"/>
      <c r="S15" s="51"/>
      <c r="T15" s="51"/>
      <c r="U15" s="41">
        <f t="shared" si="2"/>
        <v>0</v>
      </c>
      <c r="V15" s="11"/>
      <c r="W15" s="77"/>
      <c r="X15" s="77"/>
      <c r="Y15" s="77"/>
      <c r="Z15" s="77"/>
      <c r="AA15" s="77"/>
      <c r="AB15" s="11"/>
      <c r="AC15" s="11"/>
    </row>
    <row r="16" spans="1:29" ht="21" customHeight="1">
      <c r="A16" s="11"/>
      <c r="B16" s="26"/>
      <c r="C16" s="27"/>
      <c r="D16" s="28"/>
      <c r="E16" s="29"/>
      <c r="F16" s="51"/>
      <c r="G16" s="51"/>
      <c r="H16" s="156"/>
      <c r="I16" s="50"/>
      <c r="J16" s="50"/>
      <c r="K16" s="51"/>
      <c r="L16" s="51"/>
      <c r="M16" s="51"/>
      <c r="N16" s="51"/>
      <c r="O16" s="51"/>
      <c r="P16" s="50"/>
      <c r="Q16" s="50"/>
      <c r="R16" s="51"/>
      <c r="S16" s="51"/>
      <c r="T16" s="51"/>
      <c r="U16" s="41">
        <f t="shared" si="2"/>
        <v>0</v>
      </c>
      <c r="V16" s="11"/>
      <c r="W16" s="77"/>
      <c r="X16" s="77"/>
      <c r="Y16" s="77"/>
      <c r="Z16" s="77"/>
      <c r="AA16" s="77"/>
      <c r="AB16" s="11"/>
      <c r="AC16" s="11"/>
    </row>
    <row r="17" spans="1:29" ht="21" customHeight="1">
      <c r="A17" s="11"/>
      <c r="B17" s="26"/>
      <c r="C17" s="27"/>
      <c r="D17" s="28"/>
      <c r="E17" s="29"/>
      <c r="F17" s="51"/>
      <c r="G17" s="51"/>
      <c r="H17" s="156"/>
      <c r="I17" s="50"/>
      <c r="J17" s="50"/>
      <c r="K17" s="51"/>
      <c r="L17" s="51"/>
      <c r="M17" s="51"/>
      <c r="N17" s="51"/>
      <c r="O17" s="51"/>
      <c r="P17" s="50"/>
      <c r="Q17" s="50"/>
      <c r="R17" s="51"/>
      <c r="S17" s="51"/>
      <c r="T17" s="51"/>
      <c r="U17" s="41">
        <f t="shared" si="2"/>
        <v>0</v>
      </c>
      <c r="V17" s="11"/>
      <c r="W17" s="77"/>
      <c r="X17" s="77"/>
      <c r="Y17" s="77"/>
      <c r="Z17" s="77"/>
      <c r="AA17" s="77"/>
      <c r="AB17" s="11"/>
      <c r="AC17" s="11"/>
    </row>
    <row r="18" spans="1:29" ht="21" customHeight="1">
      <c r="A18" s="11"/>
      <c r="B18" s="26"/>
      <c r="C18" s="27"/>
      <c r="D18" s="28"/>
      <c r="E18" s="29"/>
      <c r="F18" s="51"/>
      <c r="G18" s="51"/>
      <c r="H18" s="156"/>
      <c r="I18" s="50"/>
      <c r="J18" s="50"/>
      <c r="K18" s="51"/>
      <c r="L18" s="51"/>
      <c r="M18" s="51"/>
      <c r="N18" s="51"/>
      <c r="O18" s="51"/>
      <c r="P18" s="50"/>
      <c r="Q18" s="50"/>
      <c r="R18" s="51"/>
      <c r="S18" s="51"/>
      <c r="T18" s="51"/>
      <c r="U18" s="41">
        <f t="shared" si="2"/>
        <v>0</v>
      </c>
      <c r="V18" s="11"/>
      <c r="W18" s="77"/>
      <c r="X18" s="77"/>
      <c r="Y18" s="77"/>
      <c r="Z18" s="77"/>
      <c r="AA18" s="77"/>
      <c r="AB18" s="11"/>
      <c r="AC18" s="11"/>
    </row>
    <row r="19" spans="1:29" ht="21" customHeight="1">
      <c r="A19" s="199" t="s">
        <v>95</v>
      </c>
      <c r="B19" s="26"/>
      <c r="C19" s="27"/>
      <c r="D19" s="28"/>
      <c r="E19" s="29"/>
      <c r="F19" s="51"/>
      <c r="G19" s="51"/>
      <c r="H19" s="156"/>
      <c r="I19" s="50"/>
      <c r="J19" s="50"/>
      <c r="K19" s="51"/>
      <c r="L19" s="51"/>
      <c r="M19" s="51"/>
      <c r="N19" s="51"/>
      <c r="O19" s="51"/>
      <c r="P19" s="50"/>
      <c r="Q19" s="50"/>
      <c r="R19" s="51"/>
      <c r="S19" s="51"/>
      <c r="T19" s="51"/>
      <c r="U19" s="41">
        <f t="shared" si="2"/>
        <v>0</v>
      </c>
      <c r="V19" s="11"/>
      <c r="W19" s="77"/>
      <c r="X19" s="77"/>
      <c r="Y19" s="77"/>
      <c r="Z19" s="77"/>
      <c r="AA19" s="77"/>
      <c r="AB19" s="11"/>
      <c r="AC19" s="11"/>
    </row>
    <row r="20" spans="1:29" ht="21" customHeight="1">
      <c r="A20" s="199"/>
      <c r="B20" s="26"/>
      <c r="C20" s="27"/>
      <c r="D20" s="28"/>
      <c r="E20" s="29"/>
      <c r="F20" s="51"/>
      <c r="G20" s="51"/>
      <c r="H20" s="156"/>
      <c r="I20" s="50"/>
      <c r="J20" s="50"/>
      <c r="K20" s="51"/>
      <c r="L20" s="51"/>
      <c r="M20" s="51"/>
      <c r="N20" s="51"/>
      <c r="O20" s="51"/>
      <c r="P20" s="50"/>
      <c r="Q20" s="50"/>
      <c r="R20" s="51"/>
      <c r="S20" s="51"/>
      <c r="T20" s="51"/>
      <c r="U20" s="40">
        <f t="shared" si="2"/>
        <v>0</v>
      </c>
      <c r="V20" s="11"/>
      <c r="W20" s="77"/>
      <c r="X20" s="77"/>
      <c r="Y20" s="77"/>
      <c r="Z20" s="77"/>
      <c r="AA20" s="77"/>
      <c r="AB20" s="11"/>
      <c r="AC20" s="11"/>
    </row>
    <row r="21" spans="1:29" ht="5.0999999999999996" customHeight="1" thickBot="1">
      <c r="A21" s="21"/>
      <c r="B21" s="68"/>
      <c r="C21" s="69"/>
      <c r="D21" s="70"/>
      <c r="E21" s="71"/>
      <c r="F21" s="65"/>
      <c r="G21" s="65"/>
      <c r="H21" s="154"/>
      <c r="I21" s="57"/>
      <c r="J21" s="57"/>
      <c r="K21" s="65"/>
      <c r="L21" s="65"/>
      <c r="M21" s="65"/>
      <c r="N21" s="65"/>
      <c r="O21" s="65"/>
      <c r="P21" s="57"/>
      <c r="Q21" s="57"/>
      <c r="R21" s="65"/>
      <c r="S21" s="65"/>
      <c r="T21" s="65"/>
      <c r="U21" s="39"/>
      <c r="V21" s="11"/>
      <c r="W21" s="77"/>
      <c r="X21" s="77"/>
      <c r="Y21" s="77"/>
      <c r="Z21" s="77"/>
      <c r="AA21" s="77"/>
      <c r="AB21" s="11"/>
      <c r="AC21" s="11"/>
    </row>
    <row r="22" spans="1:29" ht="21" customHeight="1">
      <c r="A22" s="13"/>
      <c r="B22" s="26"/>
      <c r="C22" s="27"/>
      <c r="D22" s="28"/>
      <c r="E22" s="29"/>
      <c r="F22" s="51"/>
      <c r="G22" s="51"/>
      <c r="H22" s="156"/>
      <c r="I22" s="50"/>
      <c r="J22" s="50"/>
      <c r="K22" s="51"/>
      <c r="L22" s="51"/>
      <c r="M22" s="51"/>
      <c r="N22" s="51"/>
      <c r="O22" s="51"/>
      <c r="P22" s="50"/>
      <c r="Q22" s="50"/>
      <c r="R22" s="51"/>
      <c r="S22" s="51"/>
      <c r="T22" s="51"/>
      <c r="U22" s="40">
        <f>SUM(F22:T22)</f>
        <v>0</v>
      </c>
      <c r="V22" s="11"/>
      <c r="W22" s="77"/>
      <c r="X22" s="77"/>
      <c r="Y22" s="77"/>
      <c r="Z22" s="77"/>
      <c r="AA22" s="77"/>
      <c r="AB22" s="11"/>
      <c r="AC22" s="11"/>
    </row>
    <row r="23" spans="1:29" ht="5.0999999999999996" customHeight="1">
      <c r="A23" s="58"/>
      <c r="B23" s="68"/>
      <c r="C23" s="69"/>
      <c r="D23" s="70"/>
      <c r="E23" s="71"/>
      <c r="F23" s="65"/>
      <c r="G23" s="65"/>
      <c r="H23" s="154"/>
      <c r="I23" s="60"/>
      <c r="J23" s="60"/>
      <c r="K23" s="65"/>
      <c r="L23" s="65"/>
      <c r="M23" s="65"/>
      <c r="N23" s="65"/>
      <c r="O23" s="65"/>
      <c r="P23" s="60"/>
      <c r="Q23" s="60"/>
      <c r="R23" s="65"/>
      <c r="S23" s="65"/>
      <c r="T23" s="65"/>
      <c r="U23" s="39"/>
      <c r="V23" s="11"/>
      <c r="W23" s="77"/>
      <c r="X23" s="77"/>
      <c r="Y23" s="77"/>
      <c r="Z23" s="77"/>
      <c r="AA23" s="77"/>
      <c r="AB23" s="11"/>
      <c r="AC23" s="11"/>
    </row>
    <row r="24" spans="1:29" ht="21" customHeight="1">
      <c r="A24" s="15"/>
      <c r="B24" s="26"/>
      <c r="C24" s="27"/>
      <c r="D24" s="28"/>
      <c r="E24" s="29"/>
      <c r="F24" s="51"/>
      <c r="G24" s="51"/>
      <c r="H24" s="156"/>
      <c r="I24" s="50"/>
      <c r="J24" s="50"/>
      <c r="K24" s="51"/>
      <c r="L24" s="51"/>
      <c r="M24" s="51"/>
      <c r="N24" s="51"/>
      <c r="O24" s="51"/>
      <c r="P24" s="50"/>
      <c r="Q24" s="50"/>
      <c r="R24" s="51"/>
      <c r="S24" s="51"/>
      <c r="T24" s="51"/>
      <c r="U24" s="40">
        <f>SUM(F24:T24)</f>
        <v>0</v>
      </c>
      <c r="V24" s="11"/>
      <c r="W24" s="77"/>
      <c r="X24" s="77"/>
      <c r="Y24" s="77"/>
      <c r="Z24" s="77"/>
      <c r="AA24" s="77"/>
      <c r="AB24" s="11"/>
      <c r="AC24" s="11"/>
    </row>
    <row r="25" spans="1:29" ht="5.0999999999999996" customHeight="1">
      <c r="A25" s="58"/>
      <c r="B25" s="68"/>
      <c r="C25" s="69"/>
      <c r="D25" s="70"/>
      <c r="E25" s="71"/>
      <c r="F25" s="65"/>
      <c r="G25" s="65"/>
      <c r="H25" s="154"/>
      <c r="I25" s="60"/>
      <c r="J25" s="60"/>
      <c r="K25" s="65"/>
      <c r="L25" s="65"/>
      <c r="M25" s="65"/>
      <c r="N25" s="65"/>
      <c r="O25" s="65"/>
      <c r="P25" s="60"/>
      <c r="Q25" s="60"/>
      <c r="R25" s="65"/>
      <c r="S25" s="65"/>
      <c r="T25" s="65"/>
      <c r="U25" s="39"/>
      <c r="V25" s="11"/>
      <c r="W25" s="77"/>
      <c r="X25" s="77"/>
      <c r="Y25" s="77"/>
      <c r="Z25" s="77"/>
      <c r="AA25" s="77"/>
      <c r="AB25" s="11"/>
      <c r="AC25" s="11"/>
    </row>
    <row r="26" spans="1:29" ht="21" customHeight="1">
      <c r="A26" s="15"/>
      <c r="B26" s="26"/>
      <c r="C26" s="27"/>
      <c r="D26" s="28"/>
      <c r="E26" s="29"/>
      <c r="F26" s="51"/>
      <c r="G26" s="51"/>
      <c r="H26" s="156"/>
      <c r="I26" s="50"/>
      <c r="J26" s="50"/>
      <c r="K26" s="51"/>
      <c r="L26" s="51"/>
      <c r="M26" s="51"/>
      <c r="N26" s="51"/>
      <c r="O26" s="51"/>
      <c r="P26" s="50"/>
      <c r="Q26" s="50"/>
      <c r="R26" s="51"/>
      <c r="S26" s="51"/>
      <c r="T26" s="51"/>
      <c r="U26" s="40">
        <f>SUM(F26:T26)</f>
        <v>0</v>
      </c>
      <c r="V26" s="11"/>
      <c r="W26" s="77"/>
      <c r="X26" s="77"/>
      <c r="Y26" s="77"/>
      <c r="Z26" s="77"/>
      <c r="AA26" s="77"/>
      <c r="AB26" s="11"/>
      <c r="AC26" s="11"/>
    </row>
    <row r="27" spans="1:29" ht="5.0999999999999996" customHeight="1">
      <c r="A27" s="58"/>
      <c r="B27" s="68"/>
      <c r="C27" s="69"/>
      <c r="D27" s="70"/>
      <c r="E27" s="71"/>
      <c r="F27" s="65"/>
      <c r="G27" s="65"/>
      <c r="H27" s="154"/>
      <c r="I27" s="60"/>
      <c r="J27" s="60"/>
      <c r="K27" s="65"/>
      <c r="L27" s="65"/>
      <c r="M27" s="65"/>
      <c r="N27" s="65"/>
      <c r="O27" s="65"/>
      <c r="P27" s="60"/>
      <c r="Q27" s="60"/>
      <c r="R27" s="65"/>
      <c r="S27" s="65"/>
      <c r="T27" s="65"/>
      <c r="U27" s="39"/>
      <c r="V27" s="11"/>
      <c r="W27" s="77"/>
      <c r="X27" s="77"/>
      <c r="Y27" s="77"/>
      <c r="Z27" s="77"/>
      <c r="AA27" s="77"/>
      <c r="AB27" s="11"/>
      <c r="AC27" s="11"/>
    </row>
    <row r="28" spans="1:29" ht="21" customHeight="1">
      <c r="A28" s="15"/>
      <c r="B28" s="26"/>
      <c r="C28" s="27"/>
      <c r="D28" s="28"/>
      <c r="E28" s="29"/>
      <c r="F28" s="51"/>
      <c r="G28" s="51"/>
      <c r="H28" s="156"/>
      <c r="I28" s="50"/>
      <c r="J28" s="50"/>
      <c r="K28" s="51"/>
      <c r="L28" s="51"/>
      <c r="M28" s="51"/>
      <c r="N28" s="51"/>
      <c r="O28" s="51"/>
      <c r="P28" s="50"/>
      <c r="Q28" s="50"/>
      <c r="R28" s="51"/>
      <c r="S28" s="51"/>
      <c r="T28" s="51"/>
      <c r="U28" s="40">
        <f>SUM(F28:T28)</f>
        <v>0</v>
      </c>
      <c r="V28" s="11"/>
      <c r="W28" s="100" t="s">
        <v>96</v>
      </c>
      <c r="X28" s="100" t="s">
        <v>97</v>
      </c>
      <c r="Y28" s="100" t="s">
        <v>98</v>
      </c>
      <c r="Z28" s="11" t="s">
        <v>99</v>
      </c>
      <c r="AA28" s="11" t="s">
        <v>100</v>
      </c>
      <c r="AB28" s="77" t="s">
        <v>12</v>
      </c>
      <c r="AC28" s="11"/>
    </row>
    <row r="29" spans="1:29" ht="5.0999999999999996" customHeight="1">
      <c r="A29" s="58"/>
      <c r="B29" s="66"/>
      <c r="C29" s="66"/>
      <c r="D29" s="66"/>
      <c r="E29" s="72"/>
      <c r="F29" s="65"/>
      <c r="G29" s="65"/>
      <c r="H29" s="154"/>
      <c r="I29" s="60"/>
      <c r="J29" s="60"/>
      <c r="K29" s="65"/>
      <c r="L29" s="65"/>
      <c r="M29" s="65"/>
      <c r="N29" s="65"/>
      <c r="O29" s="65"/>
      <c r="P29" s="60"/>
      <c r="Q29" s="60"/>
      <c r="R29" s="65"/>
      <c r="S29" s="65"/>
      <c r="T29" s="65"/>
      <c r="U29" s="14"/>
      <c r="V29" s="11"/>
      <c r="W29" s="77"/>
      <c r="X29" s="77"/>
      <c r="Y29" s="77"/>
      <c r="Z29" s="11"/>
      <c r="AA29" s="11"/>
      <c r="AB29" s="77"/>
      <c r="AC29" s="11"/>
    </row>
    <row r="30" spans="1:29" ht="21" customHeight="1">
      <c r="A30" s="189" t="s">
        <v>101</v>
      </c>
      <c r="B30" s="190"/>
      <c r="C30" s="190"/>
      <c r="D30" s="190"/>
      <c r="E30" s="191"/>
      <c r="F30" s="51"/>
      <c r="G30" s="51"/>
      <c r="H30" s="156"/>
      <c r="I30" s="50"/>
      <c r="J30" s="50"/>
      <c r="K30" s="51"/>
      <c r="L30" s="51"/>
      <c r="M30" s="51"/>
      <c r="N30" s="51"/>
      <c r="O30" s="51"/>
      <c r="P30" s="50"/>
      <c r="Q30" s="50"/>
      <c r="R30" s="51"/>
      <c r="S30" s="51"/>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16"/>
      <c r="B31" s="17"/>
      <c r="C31" s="17"/>
      <c r="D31" s="17"/>
      <c r="E31" s="18"/>
      <c r="F31" s="65"/>
      <c r="G31" s="65"/>
      <c r="H31" s="154"/>
      <c r="I31" s="57"/>
      <c r="J31" s="57"/>
      <c r="K31" s="65"/>
      <c r="L31" s="65"/>
      <c r="M31" s="65"/>
      <c r="N31" s="65"/>
      <c r="O31" s="65"/>
      <c r="P31" s="57"/>
      <c r="Q31" s="57"/>
      <c r="R31" s="65"/>
      <c r="S31" s="65"/>
      <c r="T31" s="65"/>
      <c r="U31" s="14"/>
      <c r="V31" s="11"/>
      <c r="W31" s="77"/>
      <c r="X31" s="77"/>
      <c r="Y31" s="77"/>
      <c r="Z31" s="77"/>
      <c r="AA31" s="77"/>
      <c r="AB31" s="11"/>
      <c r="AC31" s="11"/>
    </row>
    <row r="32" spans="1:29" ht="22.15" customHeight="1" thickBot="1">
      <c r="A32" s="192" t="s">
        <v>102</v>
      </c>
      <c r="B32" s="193"/>
      <c r="C32" s="193"/>
      <c r="D32" s="193"/>
      <c r="E32" s="194"/>
      <c r="F32" s="104">
        <f t="shared" ref="F32:S32" si="3">SUM(F5:F31)</f>
        <v>0</v>
      </c>
      <c r="G32" s="104">
        <f t="shared" si="3"/>
        <v>0</v>
      </c>
      <c r="H32" s="155">
        <f t="shared" si="3"/>
        <v>0</v>
      </c>
      <c r="I32" s="76">
        <f t="shared" si="3"/>
        <v>0</v>
      </c>
      <c r="J32" s="76">
        <f t="shared" si="3"/>
        <v>0</v>
      </c>
      <c r="K32" s="104">
        <f t="shared" si="3"/>
        <v>0</v>
      </c>
      <c r="L32" s="104">
        <f t="shared" si="3"/>
        <v>0</v>
      </c>
      <c r="M32" s="104">
        <f t="shared" si="3"/>
        <v>0</v>
      </c>
      <c r="N32" s="104">
        <f t="shared" si="3"/>
        <v>0</v>
      </c>
      <c r="O32" s="104">
        <f t="shared" si="3"/>
        <v>0</v>
      </c>
      <c r="P32" s="76">
        <f t="shared" si="3"/>
        <v>0</v>
      </c>
      <c r="Q32" s="76">
        <f t="shared" si="3"/>
        <v>0</v>
      </c>
      <c r="R32" s="104">
        <f t="shared" si="3"/>
        <v>0</v>
      </c>
      <c r="S32" s="104">
        <f t="shared" si="3"/>
        <v>0</v>
      </c>
      <c r="T32" s="104">
        <f>SUM(T5:T31)</f>
        <v>0</v>
      </c>
      <c r="U32" s="19">
        <f>SUM(U5:U31)</f>
        <v>0</v>
      </c>
      <c r="V32" s="11"/>
      <c r="W32" s="77"/>
      <c r="X32" s="77"/>
      <c r="Y32" s="77"/>
      <c r="Z32" s="77"/>
      <c r="AA32" s="77"/>
      <c r="AB32" s="11"/>
      <c r="AC32" s="11"/>
    </row>
    <row r="33" spans="1:29" ht="22.15" customHeight="1" thickBot="1">
      <c r="A33" s="192" t="s">
        <v>103</v>
      </c>
      <c r="B33" s="193"/>
      <c r="C33" s="193"/>
      <c r="D33" s="193"/>
      <c r="E33" s="194"/>
      <c r="F33" s="104"/>
      <c r="G33" s="104"/>
      <c r="H33" s="155"/>
      <c r="I33" s="76"/>
      <c r="J33" s="76"/>
      <c r="K33" s="104"/>
      <c r="L33" s="104"/>
      <c r="M33" s="104"/>
      <c r="N33" s="104"/>
      <c r="O33" s="104"/>
      <c r="P33" s="76"/>
      <c r="Q33" s="76"/>
      <c r="R33" s="104"/>
      <c r="S33" s="104"/>
      <c r="T33" s="104"/>
      <c r="U33" s="19">
        <f>SUM(F33:T33)</f>
        <v>0</v>
      </c>
      <c r="V33" s="11"/>
      <c r="W33" s="77"/>
      <c r="X33" s="77"/>
      <c r="Y33" s="77"/>
      <c r="Z33" s="77"/>
      <c r="AA33" s="77"/>
      <c r="AB33" s="11"/>
      <c r="AC33" s="11"/>
    </row>
    <row r="34" spans="1:29" ht="56.25" customHeight="1">
      <c r="A34" s="204"/>
      <c r="B34" s="204"/>
      <c r="C34" s="204"/>
      <c r="D34" s="204"/>
      <c r="E34" s="204"/>
      <c r="F34" s="204"/>
      <c r="G34" s="204"/>
      <c r="H34" s="204"/>
      <c r="I34" s="8"/>
      <c r="J34" s="8"/>
      <c r="K34" s="184"/>
      <c r="L34" s="184"/>
      <c r="M34" s="184"/>
      <c r="N34" s="184"/>
      <c r="O34" s="184"/>
      <c r="P34" s="184"/>
      <c r="Q34" s="184"/>
      <c r="R34" s="184"/>
      <c r="S34" s="184"/>
      <c r="T34" s="184"/>
      <c r="U34" s="184"/>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c r="I39" s="43"/>
      <c r="J39" s="43">
        <f>IF(AND($N$1&lt;&gt;"E",$N$1&lt;&gt;"Status"),SUM('Apr 1-15'!S5:T20,'Apr 16-30'!F5:J20),"")</f>
        <v>0</v>
      </c>
      <c r="K39" s="43"/>
      <c r="L39" s="43"/>
      <c r="M39" s="43"/>
      <c r="N39" s="43"/>
      <c r="O39" s="43"/>
      <c r="P39" s="43"/>
      <c r="Q39" s="43">
        <f>IF(AND($N$1&lt;&gt;"E",$N$1&lt;&gt;"Status"),SUM(K5:Q20),"")</f>
        <v>0</v>
      </c>
      <c r="R39" s="43"/>
      <c r="S39" s="43"/>
      <c r="T39" s="43"/>
      <c r="U39" s="45" t="str">
        <f>IF(SUM(F39:S39)=0,"",SUM(F39:S39))</f>
        <v/>
      </c>
      <c r="V39" s="85"/>
      <c r="W39" s="46"/>
      <c r="X39" s="46"/>
      <c r="Y39" s="46"/>
      <c r="Z39" s="46"/>
      <c r="AA39" s="46"/>
      <c r="AB39" s="46"/>
    </row>
    <row r="40" spans="1:29" s="47" customFormat="1" ht="21" customHeight="1">
      <c r="A40" s="178"/>
      <c r="B40" s="179"/>
      <c r="C40" s="174" t="s">
        <v>109</v>
      </c>
      <c r="D40" s="174"/>
      <c r="E40" s="175"/>
      <c r="F40" s="42"/>
      <c r="G40" s="42"/>
      <c r="H40" s="42"/>
      <c r="I40" s="42"/>
      <c r="J40" s="42">
        <f>IF(AND($N$1&lt;&gt;"E",$N$1&lt;&gt;"Status"),IF(J39&gt;40,35,J39),J39)</f>
        <v>0</v>
      </c>
      <c r="K40" s="42"/>
      <c r="L40" s="42"/>
      <c r="M40" s="42"/>
      <c r="N40" s="42"/>
      <c r="O40" s="48"/>
      <c r="P40" s="48"/>
      <c r="Q40" s="42">
        <f>IF(AND($N$1&lt;&gt;"E",$N$1&lt;&gt;"Status"),IF(Q39&gt;40,35,Q39),Q39)</f>
        <v>0</v>
      </c>
      <c r="R40" s="42"/>
      <c r="S40" s="42"/>
      <c r="T40" s="42"/>
      <c r="U40" s="49" t="str">
        <f>IF(SUM(F40:S40)=0,"",SUM(F40:S40))</f>
        <v/>
      </c>
      <c r="V40" s="85"/>
      <c r="W40" s="46"/>
      <c r="X40" s="46"/>
      <c r="Y40" s="46"/>
      <c r="Z40" s="46"/>
      <c r="AA40" s="46"/>
      <c r="AB40" s="46"/>
    </row>
    <row r="41" spans="1:29" s="47" customFormat="1" ht="21" customHeight="1">
      <c r="A41" s="178"/>
      <c r="B41" s="179"/>
      <c r="C41" s="185" t="s">
        <v>110</v>
      </c>
      <c r="D41" s="185"/>
      <c r="E41" s="175"/>
      <c r="F41" s="43"/>
      <c r="G41" s="43"/>
      <c r="H41" s="43"/>
      <c r="I41" s="43"/>
      <c r="J41" s="43" t="b">
        <f>IF(AND($N$1&lt;&gt;"E",$N$1&lt;&gt;"Status"),IF(J39&gt;40,5),"")</f>
        <v>0</v>
      </c>
      <c r="K41" s="43"/>
      <c r="L41" s="43"/>
      <c r="M41" s="43"/>
      <c r="N41" s="43"/>
      <c r="O41" s="43"/>
      <c r="P41" s="43"/>
      <c r="Q41" s="43" t="b">
        <f>IF(AND($N$1&lt;&gt;"E",$N$1&lt;&gt;"Status"),IF(Q39&gt;40,5),"")</f>
        <v>0</v>
      </c>
      <c r="R41" s="43"/>
      <c r="S41" s="43"/>
      <c r="T41" s="43"/>
      <c r="U41" s="45" t="str">
        <f>IF(SUM(F41:S41)=0,"",SUM(F41:S41))</f>
        <v/>
      </c>
      <c r="V41" s="85"/>
      <c r="W41" s="46"/>
      <c r="X41" s="46"/>
      <c r="Y41" s="46"/>
      <c r="Z41" s="46"/>
      <c r="AA41" s="46"/>
      <c r="AB41" s="46"/>
    </row>
    <row r="42" spans="1:29" s="47" customFormat="1" ht="21" customHeight="1" thickBot="1">
      <c r="A42" s="180"/>
      <c r="B42" s="181"/>
      <c r="C42" s="174" t="s">
        <v>111</v>
      </c>
      <c r="D42" s="174"/>
      <c r="E42" s="175"/>
      <c r="F42" s="42"/>
      <c r="G42" s="42"/>
      <c r="H42" s="42"/>
      <c r="I42" s="42"/>
      <c r="J42" s="42" t="b">
        <f>IF(AND($N$1&lt;&gt;"E",$N$1&lt;&gt;"Status"), IF(J39&gt;40,J39-40),"")</f>
        <v>0</v>
      </c>
      <c r="K42" s="42"/>
      <c r="L42" s="42"/>
      <c r="M42" s="42"/>
      <c r="N42" s="42"/>
      <c r="O42" s="42"/>
      <c r="P42" s="42"/>
      <c r="Q42" s="42" t="b">
        <f>IF(AND($N$1&lt;&gt;"E",$N$1&lt;&gt;"Status"), IF(Q39&gt;40,Q39-40),"")</f>
        <v>0</v>
      </c>
      <c r="R42" s="42"/>
      <c r="S42" s="42"/>
      <c r="T42" s="42"/>
      <c r="U42" s="49" t="str">
        <f>IF(SUM(F42:S42)=0,"",SUM(F42:S42))</f>
        <v/>
      </c>
      <c r="V42" s="85"/>
      <c r="W42" s="46"/>
      <c r="X42" s="46"/>
      <c r="Y42" s="46"/>
      <c r="Z42" s="46"/>
      <c r="AA42" s="46"/>
      <c r="AB42" s="46"/>
    </row>
  </sheetData>
  <mergeCells count="25">
    <mergeCell ref="U3:U4"/>
    <mergeCell ref="F37:U37"/>
    <mergeCell ref="A35:H35"/>
    <mergeCell ref="A30:E30"/>
    <mergeCell ref="A32:E32"/>
    <mergeCell ref="K34:U34"/>
    <mergeCell ref="A34:H34"/>
    <mergeCell ref="O35:T35"/>
    <mergeCell ref="K35:N35"/>
    <mergeCell ref="A33:E33"/>
    <mergeCell ref="R1:T1"/>
    <mergeCell ref="N1:O1"/>
    <mergeCell ref="P1:Q1"/>
    <mergeCell ref="L1:M1"/>
    <mergeCell ref="A19:A20"/>
    <mergeCell ref="B1:E1"/>
    <mergeCell ref="B3:B4"/>
    <mergeCell ref="C3:C4"/>
    <mergeCell ref="D3:D4"/>
    <mergeCell ref="E3:E4"/>
    <mergeCell ref="A39:B42"/>
    <mergeCell ref="C39:E39"/>
    <mergeCell ref="C40:E40"/>
    <mergeCell ref="C41:E41"/>
    <mergeCell ref="C42:E42"/>
  </mergeCells>
  <phoneticPr fontId="2" type="noConversion"/>
  <conditionalFormatting sqref="H36:I36 O36">
    <cfRule type="cellIs" dxfId="67" priority="1" stopIfTrue="1" operator="notEqual">
      <formula>0</formula>
    </cfRule>
  </conditionalFormatting>
  <conditionalFormatting sqref="N1:O1 U1">
    <cfRule type="cellIs" dxfId="66" priority="2" stopIfTrue="1" operator="equal">
      <formula>"status"</formula>
    </cfRule>
  </conditionalFormatting>
  <conditionalFormatting sqref="B1:E1">
    <cfRule type="cellIs" dxfId="65" priority="3" stopIfTrue="1" operator="equal">
      <formula>"Name"</formula>
    </cfRule>
  </conditionalFormatting>
  <conditionalFormatting sqref="R1:T1">
    <cfRule type="cellIs" dxfId="64"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P40" sqref="P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41760</v>
      </c>
      <c r="H1" s="7" t="s">
        <v>86</v>
      </c>
      <c r="I1" s="141">
        <f>F3</f>
        <v>41760</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row>
    <row r="3" spans="1:29" ht="22.15" customHeight="1">
      <c r="A3" s="9"/>
      <c r="B3" s="200" t="s">
        <v>90</v>
      </c>
      <c r="C3" s="197" t="s">
        <v>91</v>
      </c>
      <c r="D3" s="197" t="s">
        <v>92</v>
      </c>
      <c r="E3" s="202" t="s">
        <v>93</v>
      </c>
      <c r="F3" s="10">
        <f>'Apr 16-30'!T3+1</f>
        <v>41760</v>
      </c>
      <c r="G3" s="10">
        <f t="shared" ref="G3:T3" si="0">F3+1</f>
        <v>41761</v>
      </c>
      <c r="H3" s="10">
        <f t="shared" si="0"/>
        <v>41762</v>
      </c>
      <c r="I3" s="10">
        <f t="shared" si="0"/>
        <v>41763</v>
      </c>
      <c r="J3" s="10">
        <f t="shared" si="0"/>
        <v>41764</v>
      </c>
      <c r="K3" s="10">
        <f t="shared" si="0"/>
        <v>41765</v>
      </c>
      <c r="L3" s="10">
        <f t="shared" si="0"/>
        <v>41766</v>
      </c>
      <c r="M3" s="10">
        <f t="shared" si="0"/>
        <v>41767</v>
      </c>
      <c r="N3" s="10">
        <f t="shared" si="0"/>
        <v>41768</v>
      </c>
      <c r="O3" s="10">
        <f t="shared" si="0"/>
        <v>41769</v>
      </c>
      <c r="P3" s="10">
        <f t="shared" si="0"/>
        <v>41770</v>
      </c>
      <c r="Q3" s="10">
        <f t="shared" si="0"/>
        <v>41771</v>
      </c>
      <c r="R3" s="10">
        <f t="shared" si="0"/>
        <v>41772</v>
      </c>
      <c r="S3" s="10">
        <f t="shared" si="0"/>
        <v>41773</v>
      </c>
      <c r="T3" s="10">
        <f t="shared" si="0"/>
        <v>41774</v>
      </c>
      <c r="U3" s="186" t="s">
        <v>94</v>
      </c>
    </row>
    <row r="4" spans="1:29" ht="22.15" customHeight="1">
      <c r="A4" s="11"/>
      <c r="B4" s="201"/>
      <c r="C4" s="198"/>
      <c r="D4" s="198"/>
      <c r="E4" s="203"/>
      <c r="F4" s="12">
        <f>F3</f>
        <v>41760</v>
      </c>
      <c r="G4" s="12">
        <f t="shared" ref="G4:T4" si="1">G3</f>
        <v>41761</v>
      </c>
      <c r="H4" s="12">
        <f t="shared" si="1"/>
        <v>41762</v>
      </c>
      <c r="I4" s="12">
        <f t="shared" si="1"/>
        <v>41763</v>
      </c>
      <c r="J4" s="12">
        <f t="shared" si="1"/>
        <v>41764</v>
      </c>
      <c r="K4" s="12">
        <f t="shared" si="1"/>
        <v>41765</v>
      </c>
      <c r="L4" s="12">
        <f t="shared" si="1"/>
        <v>41766</v>
      </c>
      <c r="M4" s="12">
        <f t="shared" si="1"/>
        <v>41767</v>
      </c>
      <c r="N4" s="12">
        <f t="shared" si="1"/>
        <v>41768</v>
      </c>
      <c r="O4" s="12">
        <f t="shared" si="1"/>
        <v>41769</v>
      </c>
      <c r="P4" s="12">
        <f t="shared" si="1"/>
        <v>41770</v>
      </c>
      <c r="Q4" s="12">
        <f t="shared" si="1"/>
        <v>41771</v>
      </c>
      <c r="R4" s="12">
        <f t="shared" si="1"/>
        <v>41772</v>
      </c>
      <c r="S4" s="12">
        <f t="shared" si="1"/>
        <v>41773</v>
      </c>
      <c r="T4" s="12">
        <f t="shared" si="1"/>
        <v>41774</v>
      </c>
      <c r="U4" s="187"/>
    </row>
    <row r="5" spans="1:29" ht="21" customHeight="1">
      <c r="A5" s="11"/>
      <c r="B5" s="26"/>
      <c r="C5" s="27"/>
      <c r="D5" s="28"/>
      <c r="E5" s="29"/>
      <c r="F5" s="51"/>
      <c r="G5" s="51"/>
      <c r="H5" s="30"/>
      <c r="I5" s="30"/>
      <c r="J5" s="51"/>
      <c r="K5" s="51"/>
      <c r="L5" s="51"/>
      <c r="M5" s="51"/>
      <c r="N5" s="51"/>
      <c r="O5" s="30"/>
      <c r="P5" s="30"/>
      <c r="Q5" s="51"/>
      <c r="R5" s="51"/>
      <c r="S5" s="51"/>
      <c r="T5" s="51"/>
      <c r="U5" s="41">
        <f t="shared" ref="U5:U20" si="2">SUM(F5:T5)</f>
        <v>0</v>
      </c>
      <c r="V5" s="11"/>
      <c r="W5" s="77"/>
      <c r="X5" s="77"/>
      <c r="Y5" s="77"/>
      <c r="Z5" s="77"/>
      <c r="AA5" s="77"/>
      <c r="AB5" s="11"/>
      <c r="AC5" s="11"/>
    </row>
    <row r="6" spans="1:29" ht="21" customHeight="1">
      <c r="A6" s="11"/>
      <c r="B6" s="26"/>
      <c r="C6" s="27"/>
      <c r="D6" s="28"/>
      <c r="E6" s="29"/>
      <c r="F6" s="51"/>
      <c r="G6" s="51"/>
      <c r="H6" s="30"/>
      <c r="I6" s="30"/>
      <c r="J6" s="51"/>
      <c r="K6" s="51"/>
      <c r="L6" s="51"/>
      <c r="M6" s="51"/>
      <c r="N6" s="51"/>
      <c r="O6" s="30"/>
      <c r="P6" s="30"/>
      <c r="Q6" s="51"/>
      <c r="R6" s="51"/>
      <c r="S6" s="51"/>
      <c r="T6" s="51"/>
      <c r="U6" s="41">
        <f t="shared" si="2"/>
        <v>0</v>
      </c>
      <c r="V6" s="11"/>
      <c r="W6" s="77"/>
      <c r="X6" s="77"/>
      <c r="Y6" s="77"/>
      <c r="Z6" s="77"/>
      <c r="AA6" s="77"/>
      <c r="AB6" s="11"/>
      <c r="AC6" s="11"/>
    </row>
    <row r="7" spans="1:29" ht="21" customHeight="1">
      <c r="A7" s="11"/>
      <c r="B7" s="26"/>
      <c r="C7" s="27"/>
      <c r="D7" s="28"/>
      <c r="E7" s="29"/>
      <c r="F7" s="51"/>
      <c r="G7" s="51"/>
      <c r="H7" s="30"/>
      <c r="I7" s="30"/>
      <c r="J7" s="51"/>
      <c r="K7" s="51"/>
      <c r="L7" s="51"/>
      <c r="M7" s="51"/>
      <c r="N7" s="51"/>
      <c r="O7" s="30"/>
      <c r="P7" s="30"/>
      <c r="Q7" s="51"/>
      <c r="R7" s="51"/>
      <c r="S7" s="51"/>
      <c r="T7" s="51"/>
      <c r="U7" s="41">
        <f t="shared" si="2"/>
        <v>0</v>
      </c>
      <c r="V7" s="11"/>
      <c r="W7" s="77"/>
      <c r="X7" s="77"/>
      <c r="Y7" s="77"/>
      <c r="Z7" s="77"/>
      <c r="AA7" s="77"/>
      <c r="AB7" s="11"/>
      <c r="AC7" s="11"/>
    </row>
    <row r="8" spans="1:29" ht="21" customHeight="1">
      <c r="A8" s="11"/>
      <c r="B8" s="26"/>
      <c r="C8" s="27"/>
      <c r="D8" s="28"/>
      <c r="E8" s="29"/>
      <c r="F8" s="51"/>
      <c r="G8" s="51"/>
      <c r="H8" s="30"/>
      <c r="I8" s="30"/>
      <c r="J8" s="51"/>
      <c r="K8" s="51"/>
      <c r="L8" s="51"/>
      <c r="M8" s="51"/>
      <c r="N8" s="51"/>
      <c r="O8" s="30"/>
      <c r="P8" s="30"/>
      <c r="Q8" s="51"/>
      <c r="R8" s="51"/>
      <c r="S8" s="51"/>
      <c r="T8" s="51"/>
      <c r="U8" s="41">
        <f t="shared" si="2"/>
        <v>0</v>
      </c>
      <c r="V8" s="11"/>
      <c r="W8" s="77"/>
      <c r="X8" s="77"/>
      <c r="Y8" s="77"/>
      <c r="Z8" s="77"/>
      <c r="AA8" s="77"/>
      <c r="AB8" s="11"/>
      <c r="AC8" s="11"/>
    </row>
    <row r="9" spans="1:29" ht="21" customHeight="1">
      <c r="A9" s="11"/>
      <c r="B9" s="26"/>
      <c r="C9" s="27"/>
      <c r="D9" s="28"/>
      <c r="E9" s="29"/>
      <c r="F9" s="51"/>
      <c r="G9" s="51"/>
      <c r="H9" s="30"/>
      <c r="I9" s="30"/>
      <c r="J9" s="51"/>
      <c r="K9" s="51"/>
      <c r="L9" s="51"/>
      <c r="M9" s="51"/>
      <c r="N9" s="51"/>
      <c r="O9" s="30"/>
      <c r="P9" s="30"/>
      <c r="Q9" s="51"/>
      <c r="R9" s="51"/>
      <c r="S9" s="51"/>
      <c r="T9" s="51"/>
      <c r="U9" s="41">
        <f t="shared" si="2"/>
        <v>0</v>
      </c>
      <c r="V9" s="11"/>
      <c r="W9" s="77"/>
      <c r="X9" s="77"/>
      <c r="Y9" s="77"/>
      <c r="Z9" s="77"/>
      <c r="AA9" s="77"/>
      <c r="AB9" s="11"/>
      <c r="AC9" s="11"/>
    </row>
    <row r="10" spans="1:29" ht="21" customHeight="1">
      <c r="A10" s="11"/>
      <c r="B10" s="26"/>
      <c r="C10" s="27"/>
      <c r="D10" s="28"/>
      <c r="E10" s="29"/>
      <c r="F10" s="51"/>
      <c r="G10" s="51"/>
      <c r="H10" s="30"/>
      <c r="I10" s="30"/>
      <c r="J10" s="51"/>
      <c r="K10" s="51"/>
      <c r="L10" s="51"/>
      <c r="M10" s="51"/>
      <c r="N10" s="51"/>
      <c r="O10" s="30"/>
      <c r="P10" s="30"/>
      <c r="Q10" s="51"/>
      <c r="R10" s="51"/>
      <c r="S10" s="51"/>
      <c r="T10" s="51"/>
      <c r="U10" s="41">
        <f t="shared" si="2"/>
        <v>0</v>
      </c>
      <c r="V10" s="11"/>
      <c r="W10" s="77"/>
      <c r="X10" s="77"/>
      <c r="Y10" s="77"/>
      <c r="Z10" s="77"/>
      <c r="AA10" s="77"/>
      <c r="AB10" s="11"/>
      <c r="AC10" s="11"/>
    </row>
    <row r="11" spans="1:29" ht="21" customHeight="1">
      <c r="A11" s="11"/>
      <c r="B11" s="26"/>
      <c r="C11" s="27"/>
      <c r="D11" s="28"/>
      <c r="E11" s="29"/>
      <c r="F11" s="51"/>
      <c r="G11" s="51"/>
      <c r="H11" s="30"/>
      <c r="I11" s="30"/>
      <c r="J11" s="51"/>
      <c r="K11" s="51"/>
      <c r="L11" s="51"/>
      <c r="M11" s="51"/>
      <c r="N11" s="51"/>
      <c r="O11" s="30"/>
      <c r="P11" s="30"/>
      <c r="Q11" s="51"/>
      <c r="R11" s="51"/>
      <c r="S11" s="51"/>
      <c r="T11" s="51"/>
      <c r="U11" s="41">
        <f>SUM(F11:T11)</f>
        <v>0</v>
      </c>
      <c r="V11" s="11"/>
      <c r="W11" s="77"/>
      <c r="X11" s="77"/>
      <c r="Y11" s="77"/>
      <c r="Z11" s="77"/>
      <c r="AA11" s="77"/>
      <c r="AB11" s="11"/>
      <c r="AC11" s="11"/>
    </row>
    <row r="12" spans="1:29" ht="21" customHeight="1">
      <c r="A12" s="11"/>
      <c r="B12" s="26"/>
      <c r="C12" s="27"/>
      <c r="D12" s="28"/>
      <c r="E12" s="29"/>
      <c r="F12" s="51"/>
      <c r="G12" s="51"/>
      <c r="H12" s="30"/>
      <c r="I12" s="30"/>
      <c r="J12" s="51"/>
      <c r="K12" s="51"/>
      <c r="L12" s="51"/>
      <c r="M12" s="51"/>
      <c r="N12" s="51"/>
      <c r="O12" s="30"/>
      <c r="P12" s="30"/>
      <c r="Q12" s="51"/>
      <c r="R12" s="51"/>
      <c r="S12" s="51"/>
      <c r="T12" s="51"/>
      <c r="U12" s="41">
        <f t="shared" si="2"/>
        <v>0</v>
      </c>
      <c r="V12" s="11"/>
      <c r="W12" s="77"/>
      <c r="X12" s="77"/>
      <c r="Y12" s="77"/>
      <c r="Z12" s="77"/>
      <c r="AA12" s="77"/>
      <c r="AB12" s="11"/>
      <c r="AC12" s="11"/>
    </row>
    <row r="13" spans="1:29" ht="21" customHeight="1">
      <c r="A13" s="11"/>
      <c r="B13" s="26"/>
      <c r="C13" s="27"/>
      <c r="D13" s="28"/>
      <c r="E13" s="29"/>
      <c r="F13" s="51"/>
      <c r="G13" s="51"/>
      <c r="H13" s="30"/>
      <c r="I13" s="30"/>
      <c r="J13" s="51"/>
      <c r="K13" s="51"/>
      <c r="L13" s="51"/>
      <c r="M13" s="51"/>
      <c r="N13" s="51"/>
      <c r="O13" s="30"/>
      <c r="P13" s="30"/>
      <c r="Q13" s="51"/>
      <c r="R13" s="51"/>
      <c r="S13" s="51"/>
      <c r="T13" s="51"/>
      <c r="U13" s="41">
        <f t="shared" si="2"/>
        <v>0</v>
      </c>
      <c r="V13" s="11"/>
      <c r="W13" s="77"/>
      <c r="X13" s="77"/>
      <c r="Y13" s="77"/>
      <c r="Z13" s="77"/>
      <c r="AA13" s="77"/>
      <c r="AB13" s="11"/>
      <c r="AC13" s="11"/>
    </row>
    <row r="14" spans="1:29" ht="21" customHeight="1">
      <c r="A14" s="11"/>
      <c r="B14" s="26"/>
      <c r="C14" s="27"/>
      <c r="D14" s="28"/>
      <c r="E14" s="29"/>
      <c r="F14" s="51"/>
      <c r="G14" s="51"/>
      <c r="H14" s="30"/>
      <c r="I14" s="30"/>
      <c r="J14" s="51"/>
      <c r="K14" s="51"/>
      <c r="L14" s="51"/>
      <c r="M14" s="51"/>
      <c r="N14" s="51"/>
      <c r="O14" s="30"/>
      <c r="P14" s="30"/>
      <c r="Q14" s="51"/>
      <c r="R14" s="51"/>
      <c r="S14" s="51"/>
      <c r="T14" s="51"/>
      <c r="U14" s="41">
        <f t="shared" si="2"/>
        <v>0</v>
      </c>
      <c r="V14" s="11"/>
      <c r="W14" s="77"/>
      <c r="X14" s="77"/>
      <c r="Y14" s="77"/>
      <c r="Z14" s="77"/>
      <c r="AA14" s="77"/>
      <c r="AB14" s="11"/>
      <c r="AC14" s="11"/>
    </row>
    <row r="15" spans="1:29" ht="21" customHeight="1">
      <c r="A15" s="11"/>
      <c r="B15" s="26"/>
      <c r="C15" s="27"/>
      <c r="D15" s="28"/>
      <c r="E15" s="29"/>
      <c r="F15" s="51"/>
      <c r="G15" s="51"/>
      <c r="H15" s="30"/>
      <c r="I15" s="30"/>
      <c r="J15" s="51"/>
      <c r="K15" s="51"/>
      <c r="L15" s="51"/>
      <c r="M15" s="51"/>
      <c r="N15" s="51"/>
      <c r="O15" s="30"/>
      <c r="P15" s="30"/>
      <c r="Q15" s="51"/>
      <c r="R15" s="51"/>
      <c r="S15" s="51"/>
      <c r="T15" s="51"/>
      <c r="U15" s="41">
        <f t="shared" si="2"/>
        <v>0</v>
      </c>
      <c r="V15" s="11"/>
      <c r="W15" s="77"/>
      <c r="X15" s="77"/>
      <c r="Y15" s="77"/>
      <c r="Z15" s="77"/>
      <c r="AA15" s="77"/>
      <c r="AB15" s="11"/>
      <c r="AC15" s="11"/>
    </row>
    <row r="16" spans="1:29" ht="21" customHeight="1">
      <c r="A16" s="11"/>
      <c r="B16" s="26"/>
      <c r="C16" s="27"/>
      <c r="D16" s="28"/>
      <c r="E16" s="29"/>
      <c r="F16" s="51"/>
      <c r="G16" s="51"/>
      <c r="H16" s="30"/>
      <c r="I16" s="30"/>
      <c r="J16" s="51"/>
      <c r="K16" s="51"/>
      <c r="L16" s="51"/>
      <c r="M16" s="51"/>
      <c r="N16" s="51"/>
      <c r="O16" s="30"/>
      <c r="P16" s="30"/>
      <c r="Q16" s="51"/>
      <c r="R16" s="51"/>
      <c r="S16" s="51"/>
      <c r="T16" s="51"/>
      <c r="U16" s="41">
        <f t="shared" si="2"/>
        <v>0</v>
      </c>
      <c r="V16" s="11"/>
      <c r="W16" s="77"/>
      <c r="X16" s="77"/>
      <c r="Y16" s="77"/>
      <c r="Z16" s="77"/>
      <c r="AA16" s="77"/>
      <c r="AB16" s="11"/>
      <c r="AC16" s="11"/>
    </row>
    <row r="17" spans="1:29" ht="21" customHeight="1">
      <c r="A17" s="11"/>
      <c r="B17" s="26"/>
      <c r="C17" s="27"/>
      <c r="D17" s="28"/>
      <c r="E17" s="29"/>
      <c r="F17" s="51"/>
      <c r="G17" s="51"/>
      <c r="H17" s="30"/>
      <c r="I17" s="30"/>
      <c r="J17" s="51"/>
      <c r="K17" s="51"/>
      <c r="L17" s="51"/>
      <c r="M17" s="51"/>
      <c r="N17" s="51"/>
      <c r="O17" s="30"/>
      <c r="P17" s="30"/>
      <c r="Q17" s="51"/>
      <c r="R17" s="51"/>
      <c r="S17" s="51"/>
      <c r="T17" s="51"/>
      <c r="U17" s="41">
        <f t="shared" si="2"/>
        <v>0</v>
      </c>
      <c r="V17" s="11"/>
      <c r="W17" s="77"/>
      <c r="X17" s="77"/>
      <c r="Y17" s="77"/>
      <c r="Z17" s="77"/>
      <c r="AA17" s="77"/>
      <c r="AB17" s="11"/>
      <c r="AC17" s="11"/>
    </row>
    <row r="18" spans="1:29" ht="21" customHeight="1">
      <c r="A18" s="11"/>
      <c r="B18" s="26"/>
      <c r="C18" s="27"/>
      <c r="D18" s="28"/>
      <c r="E18" s="29"/>
      <c r="F18" s="51"/>
      <c r="G18" s="51"/>
      <c r="H18" s="30"/>
      <c r="I18" s="30"/>
      <c r="J18" s="51"/>
      <c r="K18" s="51"/>
      <c r="L18" s="51"/>
      <c r="M18" s="51"/>
      <c r="N18" s="51"/>
      <c r="O18" s="30"/>
      <c r="P18" s="30"/>
      <c r="Q18" s="51"/>
      <c r="R18" s="51"/>
      <c r="S18" s="51"/>
      <c r="T18" s="51"/>
      <c r="U18" s="41">
        <f t="shared" si="2"/>
        <v>0</v>
      </c>
      <c r="V18" s="11"/>
      <c r="W18" s="77"/>
      <c r="X18" s="77"/>
      <c r="Y18" s="77"/>
      <c r="Z18" s="77"/>
      <c r="AA18" s="77"/>
      <c r="AB18" s="11"/>
      <c r="AC18" s="11"/>
    </row>
    <row r="19" spans="1:29" ht="21" customHeight="1">
      <c r="A19" s="199" t="s">
        <v>95</v>
      </c>
      <c r="B19" s="26"/>
      <c r="C19" s="27"/>
      <c r="D19" s="28"/>
      <c r="E19" s="29"/>
      <c r="F19" s="51"/>
      <c r="G19" s="51"/>
      <c r="H19" s="30"/>
      <c r="I19" s="30"/>
      <c r="J19" s="51"/>
      <c r="K19" s="51"/>
      <c r="L19" s="51"/>
      <c r="M19" s="51"/>
      <c r="N19" s="51"/>
      <c r="O19" s="30"/>
      <c r="P19" s="30"/>
      <c r="Q19" s="51"/>
      <c r="R19" s="51"/>
      <c r="S19" s="51"/>
      <c r="T19" s="51"/>
      <c r="U19" s="41">
        <f t="shared" si="2"/>
        <v>0</v>
      </c>
      <c r="V19" s="11"/>
      <c r="W19" s="77"/>
      <c r="X19" s="77"/>
      <c r="Y19" s="77"/>
      <c r="Z19" s="77"/>
      <c r="AA19" s="77"/>
      <c r="AB19" s="11"/>
      <c r="AC19" s="11"/>
    </row>
    <row r="20" spans="1:29" ht="21" customHeight="1">
      <c r="A20" s="199"/>
      <c r="B20" s="26"/>
      <c r="C20" s="27"/>
      <c r="D20" s="28"/>
      <c r="E20" s="29"/>
      <c r="F20" s="51"/>
      <c r="G20" s="51"/>
      <c r="H20" s="30"/>
      <c r="I20" s="30"/>
      <c r="J20" s="51"/>
      <c r="K20" s="51"/>
      <c r="L20" s="51"/>
      <c r="M20" s="51"/>
      <c r="N20" s="51"/>
      <c r="O20" s="30"/>
      <c r="P20" s="30"/>
      <c r="Q20" s="51"/>
      <c r="R20" s="51"/>
      <c r="S20" s="51"/>
      <c r="T20" s="51"/>
      <c r="U20" s="40">
        <f t="shared" si="2"/>
        <v>0</v>
      </c>
      <c r="V20" s="11"/>
      <c r="W20" s="77"/>
      <c r="X20" s="77"/>
      <c r="Y20" s="77"/>
      <c r="Z20" s="77"/>
      <c r="AA20" s="77"/>
      <c r="AB20" s="11"/>
      <c r="AC20" s="11"/>
    </row>
    <row r="21" spans="1:29" ht="5.0999999999999996" customHeight="1" thickBot="1">
      <c r="A21" s="21"/>
      <c r="B21" s="68"/>
      <c r="C21" s="69"/>
      <c r="D21" s="70"/>
      <c r="E21" s="71"/>
      <c r="F21" s="65"/>
      <c r="G21" s="65"/>
      <c r="H21" s="56"/>
      <c r="I21" s="56"/>
      <c r="J21" s="65"/>
      <c r="K21" s="65"/>
      <c r="L21" s="65"/>
      <c r="M21" s="65"/>
      <c r="N21" s="65"/>
      <c r="O21" s="56"/>
      <c r="P21" s="56"/>
      <c r="Q21" s="65"/>
      <c r="R21" s="65"/>
      <c r="S21" s="65"/>
      <c r="T21" s="65"/>
      <c r="U21" s="39"/>
      <c r="V21" s="11"/>
      <c r="W21" s="77"/>
      <c r="X21" s="77"/>
      <c r="Y21" s="77"/>
      <c r="Z21" s="77"/>
      <c r="AA21" s="77"/>
      <c r="AB21" s="11"/>
      <c r="AC21" s="11"/>
    </row>
    <row r="22" spans="1:29" ht="21" customHeight="1">
      <c r="A22" s="13"/>
      <c r="B22" s="26"/>
      <c r="C22" s="27"/>
      <c r="D22" s="28"/>
      <c r="E22" s="29"/>
      <c r="F22" s="51"/>
      <c r="G22" s="51"/>
      <c r="H22" s="30"/>
      <c r="I22" s="30"/>
      <c r="J22" s="51"/>
      <c r="K22" s="51"/>
      <c r="L22" s="51"/>
      <c r="M22" s="51"/>
      <c r="N22" s="51"/>
      <c r="O22" s="30"/>
      <c r="P22" s="30"/>
      <c r="Q22" s="51"/>
      <c r="R22" s="51"/>
      <c r="S22" s="51"/>
      <c r="T22" s="51"/>
      <c r="U22" s="40">
        <f>SUM(F22:T22)</f>
        <v>0</v>
      </c>
      <c r="V22" s="11"/>
      <c r="W22" s="77"/>
      <c r="X22" s="77"/>
      <c r="Y22" s="77"/>
      <c r="Z22" s="77"/>
      <c r="AA22" s="77"/>
      <c r="AB22" s="11"/>
      <c r="AC22" s="11"/>
    </row>
    <row r="23" spans="1:29" ht="5.0999999999999996" customHeight="1">
      <c r="A23" s="58"/>
      <c r="B23" s="68"/>
      <c r="C23" s="69"/>
      <c r="D23" s="70"/>
      <c r="E23" s="71"/>
      <c r="F23" s="65"/>
      <c r="G23" s="65"/>
      <c r="H23" s="59"/>
      <c r="I23" s="59"/>
      <c r="J23" s="65"/>
      <c r="K23" s="65"/>
      <c r="L23" s="65"/>
      <c r="M23" s="65"/>
      <c r="N23" s="65"/>
      <c r="O23" s="59"/>
      <c r="P23" s="59"/>
      <c r="Q23" s="65"/>
      <c r="R23" s="65"/>
      <c r="S23" s="65"/>
      <c r="T23" s="65"/>
      <c r="U23" s="39"/>
      <c r="V23" s="11"/>
      <c r="W23" s="77"/>
      <c r="X23" s="77"/>
      <c r="Y23" s="77"/>
      <c r="Z23" s="77"/>
      <c r="AA23" s="77"/>
      <c r="AB23" s="11"/>
      <c r="AC23" s="11"/>
    </row>
    <row r="24" spans="1:29" ht="21" customHeight="1">
      <c r="A24" s="15"/>
      <c r="B24" s="26"/>
      <c r="C24" s="27"/>
      <c r="D24" s="28"/>
      <c r="E24" s="29"/>
      <c r="F24" s="51"/>
      <c r="G24" s="51"/>
      <c r="H24" s="30"/>
      <c r="I24" s="30"/>
      <c r="J24" s="51"/>
      <c r="K24" s="51"/>
      <c r="L24" s="51"/>
      <c r="M24" s="51"/>
      <c r="N24" s="51"/>
      <c r="O24" s="30"/>
      <c r="P24" s="30"/>
      <c r="Q24" s="51"/>
      <c r="R24" s="51"/>
      <c r="S24" s="51"/>
      <c r="T24" s="51"/>
      <c r="U24" s="40">
        <f>SUM(F24:T24)</f>
        <v>0</v>
      </c>
      <c r="V24" s="11"/>
      <c r="W24" s="77"/>
      <c r="X24" s="77"/>
      <c r="Y24" s="77"/>
      <c r="Z24" s="77"/>
      <c r="AA24" s="77"/>
      <c r="AB24" s="11"/>
      <c r="AC24" s="11"/>
    </row>
    <row r="25" spans="1:29" ht="5.0999999999999996" customHeight="1">
      <c r="A25" s="58"/>
      <c r="B25" s="68"/>
      <c r="C25" s="69"/>
      <c r="D25" s="70"/>
      <c r="E25" s="71"/>
      <c r="F25" s="65"/>
      <c r="G25" s="65"/>
      <c r="H25" s="59"/>
      <c r="I25" s="59"/>
      <c r="J25" s="65"/>
      <c r="K25" s="65"/>
      <c r="L25" s="65"/>
      <c r="M25" s="65"/>
      <c r="N25" s="65"/>
      <c r="O25" s="59"/>
      <c r="P25" s="59"/>
      <c r="Q25" s="65"/>
      <c r="R25" s="65"/>
      <c r="S25" s="65"/>
      <c r="T25" s="65"/>
      <c r="U25" s="39"/>
      <c r="V25" s="11"/>
      <c r="W25" s="77"/>
      <c r="X25" s="77"/>
      <c r="Y25" s="77"/>
      <c r="Z25" s="77"/>
      <c r="AA25" s="77"/>
      <c r="AB25" s="11"/>
      <c r="AC25" s="11"/>
    </row>
    <row r="26" spans="1:29" ht="21" customHeight="1">
      <c r="A26" s="15"/>
      <c r="B26" s="26"/>
      <c r="C26" s="27"/>
      <c r="D26" s="28"/>
      <c r="E26" s="29"/>
      <c r="F26" s="51"/>
      <c r="G26" s="51"/>
      <c r="H26" s="30"/>
      <c r="I26" s="30"/>
      <c r="J26" s="51"/>
      <c r="K26" s="51"/>
      <c r="L26" s="51"/>
      <c r="M26" s="51"/>
      <c r="N26" s="51"/>
      <c r="O26" s="30"/>
      <c r="P26" s="30"/>
      <c r="Q26" s="51"/>
      <c r="R26" s="51"/>
      <c r="S26" s="51"/>
      <c r="T26" s="51"/>
      <c r="U26" s="40">
        <f>SUM(F26:T26)</f>
        <v>0</v>
      </c>
      <c r="V26" s="11"/>
      <c r="W26" s="77"/>
      <c r="X26" s="77"/>
      <c r="Y26" s="77"/>
      <c r="Z26" s="77"/>
      <c r="AA26" s="77"/>
      <c r="AB26" s="11"/>
      <c r="AC26" s="11"/>
    </row>
    <row r="27" spans="1:29" ht="5.0999999999999996" customHeight="1">
      <c r="A27" s="58"/>
      <c r="B27" s="68"/>
      <c r="C27" s="69"/>
      <c r="D27" s="70"/>
      <c r="E27" s="71"/>
      <c r="F27" s="65"/>
      <c r="G27" s="65"/>
      <c r="H27" s="59"/>
      <c r="I27" s="59"/>
      <c r="J27" s="65"/>
      <c r="K27" s="65"/>
      <c r="L27" s="65"/>
      <c r="M27" s="65"/>
      <c r="N27" s="65"/>
      <c r="O27" s="59"/>
      <c r="P27" s="59"/>
      <c r="Q27" s="65"/>
      <c r="R27" s="65"/>
      <c r="S27" s="65"/>
      <c r="T27" s="65"/>
      <c r="U27" s="39"/>
      <c r="V27" s="11"/>
      <c r="W27" s="77"/>
      <c r="X27" s="77"/>
      <c r="Y27" s="77"/>
      <c r="Z27" s="77"/>
      <c r="AA27" s="77"/>
      <c r="AB27" s="11"/>
      <c r="AC27" s="11"/>
    </row>
    <row r="28" spans="1:29" ht="21" customHeight="1">
      <c r="A28" s="15"/>
      <c r="B28" s="26"/>
      <c r="C28" s="27"/>
      <c r="D28" s="28"/>
      <c r="E28" s="29"/>
      <c r="F28" s="51"/>
      <c r="G28" s="51"/>
      <c r="H28" s="30"/>
      <c r="I28" s="30"/>
      <c r="J28" s="51"/>
      <c r="K28" s="51"/>
      <c r="L28" s="51"/>
      <c r="M28" s="51"/>
      <c r="N28" s="51"/>
      <c r="O28" s="30"/>
      <c r="P28" s="30"/>
      <c r="Q28" s="51"/>
      <c r="R28" s="51"/>
      <c r="S28" s="51"/>
      <c r="T28" s="51"/>
      <c r="U28" s="40">
        <f>SUM(F28:T28)</f>
        <v>0</v>
      </c>
      <c r="V28" s="11"/>
      <c r="W28" s="100" t="s">
        <v>96</v>
      </c>
      <c r="X28" s="100" t="s">
        <v>97</v>
      </c>
      <c r="Y28" s="100" t="s">
        <v>98</v>
      </c>
      <c r="Z28" s="11" t="s">
        <v>99</v>
      </c>
      <c r="AA28" s="11" t="s">
        <v>100</v>
      </c>
      <c r="AB28" s="77" t="s">
        <v>12</v>
      </c>
      <c r="AC28" s="11"/>
    </row>
    <row r="29" spans="1:29" ht="5.0999999999999996" customHeight="1">
      <c r="A29" s="58"/>
      <c r="B29" s="66"/>
      <c r="C29" s="66"/>
      <c r="D29" s="66"/>
      <c r="E29" s="72"/>
      <c r="F29" s="65"/>
      <c r="G29" s="65"/>
      <c r="H29" s="59"/>
      <c r="I29" s="59"/>
      <c r="J29" s="65"/>
      <c r="K29" s="65"/>
      <c r="L29" s="65"/>
      <c r="M29" s="65"/>
      <c r="N29" s="65"/>
      <c r="O29" s="59"/>
      <c r="P29" s="59"/>
      <c r="Q29" s="65"/>
      <c r="R29" s="65"/>
      <c r="S29" s="65"/>
      <c r="T29" s="65"/>
      <c r="U29" s="14"/>
      <c r="V29" s="11"/>
      <c r="W29" s="77"/>
      <c r="X29" s="77"/>
      <c r="Y29" s="77"/>
      <c r="Z29" s="11"/>
      <c r="AA29" s="11"/>
      <c r="AB29" s="77"/>
      <c r="AC29" s="11"/>
    </row>
    <row r="30" spans="1:29" ht="21" customHeight="1">
      <c r="A30" s="189" t="s">
        <v>101</v>
      </c>
      <c r="B30" s="190"/>
      <c r="C30" s="190"/>
      <c r="D30" s="190"/>
      <c r="E30" s="191"/>
      <c r="F30" s="51"/>
      <c r="G30" s="51"/>
      <c r="H30" s="30"/>
      <c r="I30" s="30"/>
      <c r="J30" s="51"/>
      <c r="K30" s="51"/>
      <c r="L30" s="51"/>
      <c r="M30" s="51"/>
      <c r="N30" s="51"/>
      <c r="O30" s="30"/>
      <c r="P30" s="30"/>
      <c r="Q30" s="51"/>
      <c r="R30" s="51"/>
      <c r="S30" s="51"/>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16"/>
      <c r="B31" s="17"/>
      <c r="C31" s="17"/>
      <c r="D31" s="17"/>
      <c r="E31" s="18"/>
      <c r="F31" s="65"/>
      <c r="G31" s="65"/>
      <c r="H31" s="56"/>
      <c r="I31" s="56"/>
      <c r="J31" s="65"/>
      <c r="K31" s="65"/>
      <c r="L31" s="65"/>
      <c r="M31" s="65"/>
      <c r="N31" s="65"/>
      <c r="O31" s="56"/>
      <c r="P31" s="56"/>
      <c r="Q31" s="65"/>
      <c r="R31" s="65"/>
      <c r="S31" s="65"/>
      <c r="T31" s="65"/>
      <c r="U31" s="14"/>
      <c r="V31" s="11"/>
      <c r="W31" s="77"/>
      <c r="X31" s="77"/>
      <c r="Y31" s="77"/>
      <c r="Z31" s="77"/>
      <c r="AA31" s="77"/>
      <c r="AB31" s="11"/>
      <c r="AC31" s="11"/>
    </row>
    <row r="32" spans="1:29" ht="22.15" customHeight="1" thickBot="1">
      <c r="A32" s="192" t="s">
        <v>102</v>
      </c>
      <c r="B32" s="193"/>
      <c r="C32" s="193"/>
      <c r="D32" s="193"/>
      <c r="E32" s="194"/>
      <c r="F32" s="104">
        <f t="shared" ref="F32:U32" si="3">SUM(F5:F31)</f>
        <v>0</v>
      </c>
      <c r="G32" s="104">
        <f t="shared" si="3"/>
        <v>0</v>
      </c>
      <c r="H32" s="75">
        <f t="shared" si="3"/>
        <v>0</v>
      </c>
      <c r="I32" s="75">
        <f t="shared" si="3"/>
        <v>0</v>
      </c>
      <c r="J32" s="104">
        <f t="shared" si="3"/>
        <v>0</v>
      </c>
      <c r="K32" s="104">
        <f t="shared" si="3"/>
        <v>0</v>
      </c>
      <c r="L32" s="104">
        <f t="shared" si="3"/>
        <v>0</v>
      </c>
      <c r="M32" s="104">
        <f t="shared" si="3"/>
        <v>0</v>
      </c>
      <c r="N32" s="104">
        <f t="shared" si="3"/>
        <v>0</v>
      </c>
      <c r="O32" s="75">
        <f t="shared" si="3"/>
        <v>0</v>
      </c>
      <c r="P32" s="75">
        <f t="shared" si="3"/>
        <v>0</v>
      </c>
      <c r="Q32" s="104">
        <f t="shared" si="3"/>
        <v>0</v>
      </c>
      <c r="R32" s="104">
        <f t="shared" si="3"/>
        <v>0</v>
      </c>
      <c r="S32" s="104">
        <f t="shared" si="3"/>
        <v>0</v>
      </c>
      <c r="T32" s="104">
        <f t="shared" si="3"/>
        <v>0</v>
      </c>
      <c r="U32" s="19">
        <f t="shared" si="3"/>
        <v>0</v>
      </c>
      <c r="V32" s="11"/>
      <c r="W32" s="77"/>
      <c r="X32" s="77"/>
      <c r="Y32" s="77"/>
      <c r="Z32" s="77"/>
      <c r="AA32" s="77"/>
      <c r="AB32" s="11"/>
      <c r="AC32" s="11"/>
    </row>
    <row r="33" spans="1:29" ht="22.15" customHeight="1" thickBot="1">
      <c r="A33" s="192" t="s">
        <v>103</v>
      </c>
      <c r="B33" s="193"/>
      <c r="C33" s="193"/>
      <c r="D33" s="193"/>
      <c r="E33" s="194"/>
      <c r="F33" s="104"/>
      <c r="G33" s="104"/>
      <c r="H33" s="75"/>
      <c r="I33" s="75"/>
      <c r="J33" s="104"/>
      <c r="K33" s="104"/>
      <c r="L33" s="104"/>
      <c r="M33" s="104"/>
      <c r="N33" s="104"/>
      <c r="O33" s="75"/>
      <c r="P33" s="75"/>
      <c r="Q33" s="104"/>
      <c r="R33" s="104"/>
      <c r="S33" s="104"/>
      <c r="T33" s="104"/>
      <c r="U33" s="19">
        <f>SUM(F33:T33)</f>
        <v>0</v>
      </c>
      <c r="V33" s="11"/>
      <c r="W33" s="77"/>
      <c r="X33" s="77"/>
      <c r="Y33" s="77"/>
      <c r="Z33" s="77"/>
      <c r="AA33" s="77"/>
      <c r="AB33" s="11"/>
      <c r="AC33" s="11"/>
    </row>
    <row r="34" spans="1:29" ht="56.25" customHeight="1">
      <c r="A34" s="204"/>
      <c r="B34" s="204"/>
      <c r="C34" s="204"/>
      <c r="D34" s="204"/>
      <c r="E34" s="204"/>
      <c r="F34" s="204"/>
      <c r="G34" s="204"/>
      <c r="H34" s="204"/>
      <c r="I34" s="8"/>
      <c r="J34" s="8"/>
      <c r="K34" s="184"/>
      <c r="L34" s="184"/>
      <c r="M34" s="184"/>
      <c r="N34" s="184"/>
      <c r="O34" s="184"/>
      <c r="P34" s="184"/>
      <c r="Q34" s="184"/>
      <c r="R34" s="184"/>
      <c r="S34" s="184"/>
      <c r="T34" s="184"/>
      <c r="U34" s="184"/>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c r="I39" s="43">
        <f>IF(AND($N$1&lt;&gt;"E",$N$1&lt;&gt;"Status"),SUM('Apr 16-30'!R5:T20,'May 1-15'!F5:I20),"")</f>
        <v>0</v>
      </c>
      <c r="J39" s="43"/>
      <c r="K39" s="43"/>
      <c r="L39" s="43"/>
      <c r="M39" s="43"/>
      <c r="N39" s="43"/>
      <c r="O39" s="43"/>
      <c r="P39" s="43">
        <f>IF(AND($N$1&lt;&gt;"E",$N$1&lt;&gt;"Status"),SUM(J5:P20),"")</f>
        <v>0</v>
      </c>
      <c r="Q39" s="43"/>
      <c r="R39" s="43"/>
      <c r="S39" s="43"/>
      <c r="T39" s="43"/>
      <c r="U39" s="45" t="str">
        <f>IF(SUM(G39:R39)=0,"",SUM(G39:R39))</f>
        <v/>
      </c>
      <c r="V39" s="85"/>
      <c r="W39" s="46"/>
      <c r="X39" s="46"/>
      <c r="Y39" s="46"/>
      <c r="Z39" s="46"/>
      <c r="AA39" s="46"/>
      <c r="AB39" s="46"/>
    </row>
    <row r="40" spans="1:29" s="47" customFormat="1" ht="21" customHeight="1">
      <c r="A40" s="178"/>
      <c r="B40" s="179"/>
      <c r="C40" s="174" t="s">
        <v>109</v>
      </c>
      <c r="D40" s="174"/>
      <c r="E40" s="175"/>
      <c r="F40" s="42"/>
      <c r="G40" s="42"/>
      <c r="H40" s="42"/>
      <c r="I40" s="42">
        <f>IF(AND($N$1&lt;&gt;"E",$N$1&lt;&gt;"Status"),IF(I39&gt;40,35,I39),I39)</f>
        <v>0</v>
      </c>
      <c r="J40" s="42"/>
      <c r="K40" s="42"/>
      <c r="L40" s="42"/>
      <c r="M40" s="42"/>
      <c r="N40" s="42"/>
      <c r="O40" s="42"/>
      <c r="P40" s="42">
        <f>IF(AND($N$1&lt;&gt;"E",$N$1&lt;&gt;"Status"),IF(P39&gt;40,35,P39),P39)</f>
        <v>0</v>
      </c>
      <c r="Q40" s="42"/>
      <c r="R40" s="42"/>
      <c r="S40" s="42"/>
      <c r="T40" s="42"/>
      <c r="U40" s="49" t="str">
        <f>IF(SUM(G40:R40)=0,"",SUM(G40:R40))</f>
        <v/>
      </c>
      <c r="V40" s="85"/>
      <c r="W40" s="46"/>
      <c r="X40" s="46"/>
      <c r="Y40" s="46"/>
      <c r="Z40" s="46"/>
      <c r="AA40" s="46"/>
      <c r="AB40" s="46"/>
    </row>
    <row r="41" spans="1:29" s="47" customFormat="1" ht="21" customHeight="1">
      <c r="A41" s="178"/>
      <c r="B41" s="179"/>
      <c r="C41" s="185" t="s">
        <v>110</v>
      </c>
      <c r="D41" s="185"/>
      <c r="E41" s="175"/>
      <c r="F41" s="43"/>
      <c r="G41" s="43"/>
      <c r="H41" s="43"/>
      <c r="I41" s="43" t="b">
        <f>IF(AND($N$1&lt;&gt;"E",$N$1&lt;&gt;"Status"),IF(I39&gt;40,5),"")</f>
        <v>0</v>
      </c>
      <c r="J41" s="43"/>
      <c r="K41" s="43"/>
      <c r="L41" s="43"/>
      <c r="M41" s="43"/>
      <c r="N41" s="43"/>
      <c r="O41" s="43"/>
      <c r="P41" s="43" t="b">
        <f>IF(AND($N$1&lt;&gt;"E",$N$1&lt;&gt;"Status"),IF(P39&gt;40,5),"")</f>
        <v>0</v>
      </c>
      <c r="Q41" s="43"/>
      <c r="R41" s="43"/>
      <c r="S41" s="43"/>
      <c r="T41" s="43"/>
      <c r="U41" s="45" t="str">
        <f>IF(SUM(G41:R41)=0,"",SUM(G41:R41))</f>
        <v/>
      </c>
      <c r="V41" s="85"/>
      <c r="W41" s="46"/>
      <c r="X41" s="46"/>
      <c r="Y41" s="46"/>
      <c r="Z41" s="46"/>
      <c r="AA41" s="46"/>
      <c r="AB41" s="46"/>
    </row>
    <row r="42" spans="1:29" s="47" customFormat="1" ht="21" customHeight="1" thickBot="1">
      <c r="A42" s="180"/>
      <c r="B42" s="181"/>
      <c r="C42" s="174" t="s">
        <v>111</v>
      </c>
      <c r="D42" s="174"/>
      <c r="E42" s="175"/>
      <c r="F42" s="42"/>
      <c r="G42" s="42"/>
      <c r="H42" s="42"/>
      <c r="I42" s="42" t="b">
        <f>IF(AND($N$1&lt;&gt;"E",$N$1&lt;&gt;"Status"), IF(I39&gt;40,I39-40),"")</f>
        <v>0</v>
      </c>
      <c r="J42" s="42"/>
      <c r="K42" s="42"/>
      <c r="L42" s="42"/>
      <c r="M42" s="42"/>
      <c r="N42" s="42"/>
      <c r="O42" s="42"/>
      <c r="P42" s="42" t="b">
        <f>IF(AND($N$1&lt;&gt;"E",$N$1&lt;&gt;"Status"), IF(P39&gt;40,P39-40),"")</f>
        <v>0</v>
      </c>
      <c r="Q42" s="42"/>
      <c r="R42" s="42"/>
      <c r="S42" s="42"/>
      <c r="T42" s="42"/>
      <c r="U42" s="49" t="str">
        <f>IF(SUM(G42:R42)=0,"",SUM(G42:R42))</f>
        <v/>
      </c>
      <c r="V42" s="85"/>
      <c r="W42" s="46"/>
      <c r="X42" s="46"/>
      <c r="Y42" s="46"/>
      <c r="Z42" s="46"/>
      <c r="AA42" s="46"/>
      <c r="AB42" s="46"/>
    </row>
    <row r="43" spans="1:29">
      <c r="S43" s="43"/>
      <c r="T43" s="43"/>
    </row>
  </sheetData>
  <mergeCells count="25">
    <mergeCell ref="U3:U4"/>
    <mergeCell ref="F37:U37"/>
    <mergeCell ref="A35:H35"/>
    <mergeCell ref="A30:E30"/>
    <mergeCell ref="A32:E32"/>
    <mergeCell ref="K34:U34"/>
    <mergeCell ref="A34:H34"/>
    <mergeCell ref="O35:T35"/>
    <mergeCell ref="K35:N35"/>
    <mergeCell ref="A33:E33"/>
    <mergeCell ref="R1:T1"/>
    <mergeCell ref="N1:O1"/>
    <mergeCell ref="P1:Q1"/>
    <mergeCell ref="L1:M1"/>
    <mergeCell ref="A19:A20"/>
    <mergeCell ref="B1:E1"/>
    <mergeCell ref="B3:B4"/>
    <mergeCell ref="C3:C4"/>
    <mergeCell ref="D3:D4"/>
    <mergeCell ref="E3:E4"/>
    <mergeCell ref="A39:B42"/>
    <mergeCell ref="C39:E39"/>
    <mergeCell ref="C40:E40"/>
    <mergeCell ref="C41:E41"/>
    <mergeCell ref="C42:E42"/>
  </mergeCells>
  <phoneticPr fontId="2" type="noConversion"/>
  <conditionalFormatting sqref="I36 G36 N36">
    <cfRule type="cellIs" dxfId="63" priority="1" stopIfTrue="1" operator="notEqual">
      <formula>0</formula>
    </cfRule>
  </conditionalFormatting>
  <conditionalFormatting sqref="N1:O1 U1">
    <cfRule type="cellIs" dxfId="62" priority="2" stopIfTrue="1" operator="equal">
      <formula>"status"</formula>
    </cfRule>
  </conditionalFormatting>
  <conditionalFormatting sqref="B1:E1">
    <cfRule type="cellIs" dxfId="61" priority="3" stopIfTrue="1" operator="equal">
      <formula>"Name"</formula>
    </cfRule>
  </conditionalFormatting>
  <conditionalFormatting sqref="R1:T1">
    <cfRule type="cellIs" dxfId="60"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U40" sqref="U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1" width="7.875" style="6" customWidth="1"/>
    <col min="22" max="22" width="8.875" style="6" bestFit="1"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41775</v>
      </c>
      <c r="H1" s="7" t="s">
        <v>86</v>
      </c>
      <c r="I1" s="141">
        <f>F3</f>
        <v>41775</v>
      </c>
      <c r="J1" s="7" t="s">
        <v>87</v>
      </c>
      <c r="K1" s="142">
        <f>time</f>
        <v>1</v>
      </c>
      <c r="L1" s="173" t="s">
        <v>88</v>
      </c>
      <c r="M1" s="173"/>
      <c r="N1" s="171" t="str">
        <f>IF(Status&lt;&gt;"",Status,"Status")</f>
        <v>N</v>
      </c>
      <c r="O1" s="171"/>
      <c r="P1" s="172" t="s">
        <v>89</v>
      </c>
      <c r="Q1" s="172"/>
      <c r="R1" s="170" t="str">
        <f>IF(Department&lt;&gt;"",Department,"Department")</f>
        <v>Department</v>
      </c>
      <c r="S1" s="170"/>
      <c r="T1" s="170"/>
      <c r="U1" s="95"/>
      <c r="V1" s="95"/>
    </row>
    <row r="2" spans="1:29" ht="15" customHeight="1" thickBot="1">
      <c r="A2" s="8"/>
      <c r="B2" s="8"/>
      <c r="C2" s="8"/>
      <c r="D2" s="8"/>
      <c r="E2" s="8"/>
      <c r="F2" s="8"/>
      <c r="G2" s="8"/>
      <c r="H2" s="8"/>
      <c r="I2" s="8"/>
      <c r="J2" s="8"/>
      <c r="K2" s="8"/>
      <c r="L2" s="8"/>
      <c r="M2" s="8"/>
      <c r="N2" s="8"/>
      <c r="O2" s="8"/>
      <c r="P2" s="8"/>
      <c r="Q2" s="8"/>
      <c r="R2" s="8"/>
      <c r="S2" s="8"/>
      <c r="T2" s="8"/>
      <c r="U2" s="8"/>
      <c r="V2" s="8"/>
    </row>
    <row r="3" spans="1:29" ht="22.15" customHeight="1">
      <c r="A3" s="11"/>
      <c r="B3" s="200" t="s">
        <v>90</v>
      </c>
      <c r="C3" s="197" t="s">
        <v>91</v>
      </c>
      <c r="D3" s="197" t="s">
        <v>92</v>
      </c>
      <c r="E3" s="202" t="s">
        <v>93</v>
      </c>
      <c r="F3" s="10">
        <f>'May 1-15'!T3+1</f>
        <v>41775</v>
      </c>
      <c r="G3" s="10">
        <f t="shared" ref="G3:U3" si="0">F3+1</f>
        <v>41776</v>
      </c>
      <c r="H3" s="10">
        <f t="shared" si="0"/>
        <v>41777</v>
      </c>
      <c r="I3" s="10">
        <f t="shared" si="0"/>
        <v>41778</v>
      </c>
      <c r="J3" s="10">
        <f t="shared" si="0"/>
        <v>41779</v>
      </c>
      <c r="K3" s="10">
        <f t="shared" si="0"/>
        <v>41780</v>
      </c>
      <c r="L3" s="10">
        <f t="shared" si="0"/>
        <v>41781</v>
      </c>
      <c r="M3" s="10">
        <f t="shared" si="0"/>
        <v>41782</v>
      </c>
      <c r="N3" s="10">
        <f t="shared" si="0"/>
        <v>41783</v>
      </c>
      <c r="O3" s="10">
        <f t="shared" si="0"/>
        <v>41784</v>
      </c>
      <c r="P3" s="10">
        <f t="shared" si="0"/>
        <v>41785</v>
      </c>
      <c r="Q3" s="10">
        <f t="shared" si="0"/>
        <v>41786</v>
      </c>
      <c r="R3" s="10">
        <f t="shared" si="0"/>
        <v>41787</v>
      </c>
      <c r="S3" s="10">
        <f t="shared" si="0"/>
        <v>41788</v>
      </c>
      <c r="T3" s="10">
        <f t="shared" si="0"/>
        <v>41789</v>
      </c>
      <c r="U3" s="10">
        <f t="shared" si="0"/>
        <v>41790</v>
      </c>
      <c r="V3" s="186" t="s">
        <v>94</v>
      </c>
    </row>
    <row r="4" spans="1:29" ht="22.15" customHeight="1">
      <c r="A4" s="11"/>
      <c r="B4" s="201"/>
      <c r="C4" s="198"/>
      <c r="D4" s="198"/>
      <c r="E4" s="203"/>
      <c r="F4" s="12">
        <f t="shared" ref="F4:U4" si="1">F3</f>
        <v>41775</v>
      </c>
      <c r="G4" s="12">
        <f t="shared" si="1"/>
        <v>41776</v>
      </c>
      <c r="H4" s="12">
        <f t="shared" si="1"/>
        <v>41777</v>
      </c>
      <c r="I4" s="12">
        <f t="shared" si="1"/>
        <v>41778</v>
      </c>
      <c r="J4" s="12">
        <f t="shared" si="1"/>
        <v>41779</v>
      </c>
      <c r="K4" s="12">
        <f t="shared" si="1"/>
        <v>41780</v>
      </c>
      <c r="L4" s="12">
        <f t="shared" si="1"/>
        <v>41781</v>
      </c>
      <c r="M4" s="12">
        <f t="shared" si="1"/>
        <v>41782</v>
      </c>
      <c r="N4" s="12">
        <f t="shared" si="1"/>
        <v>41783</v>
      </c>
      <c r="O4" s="12">
        <f t="shared" si="1"/>
        <v>41784</v>
      </c>
      <c r="P4" s="12">
        <f t="shared" si="1"/>
        <v>41785</v>
      </c>
      <c r="Q4" s="12">
        <f t="shared" si="1"/>
        <v>41786</v>
      </c>
      <c r="R4" s="12">
        <f t="shared" si="1"/>
        <v>41787</v>
      </c>
      <c r="S4" s="12">
        <f t="shared" si="1"/>
        <v>41788</v>
      </c>
      <c r="T4" s="12">
        <f t="shared" si="1"/>
        <v>41789</v>
      </c>
      <c r="U4" s="12">
        <f t="shared" si="1"/>
        <v>41790</v>
      </c>
      <c r="V4" s="187"/>
    </row>
    <row r="5" spans="1:29" ht="21" customHeight="1">
      <c r="A5" s="11"/>
      <c r="B5" s="26"/>
      <c r="C5" s="27"/>
      <c r="D5" s="28"/>
      <c r="E5" s="29"/>
      <c r="F5" s="51"/>
      <c r="G5" s="30"/>
      <c r="H5" s="30"/>
      <c r="I5" s="51"/>
      <c r="J5" s="51"/>
      <c r="K5" s="51"/>
      <c r="L5" s="51"/>
      <c r="M5" s="51"/>
      <c r="N5" s="30"/>
      <c r="O5" s="30"/>
      <c r="P5" s="156"/>
      <c r="Q5" s="105"/>
      <c r="R5" s="51"/>
      <c r="S5" s="51"/>
      <c r="T5" s="51"/>
      <c r="U5" s="30"/>
      <c r="V5" s="41">
        <f t="shared" ref="V5:V20" si="2">SUM(F5:U5)</f>
        <v>0</v>
      </c>
      <c r="W5" s="77"/>
      <c r="X5" s="77"/>
      <c r="Y5" s="77"/>
      <c r="Z5" s="77"/>
      <c r="AA5" s="77"/>
      <c r="AB5" s="11"/>
      <c r="AC5" s="11"/>
    </row>
    <row r="6" spans="1:29" ht="21" customHeight="1">
      <c r="A6" s="11"/>
      <c r="B6" s="26"/>
      <c r="C6" s="27"/>
      <c r="D6" s="28"/>
      <c r="E6" s="29"/>
      <c r="F6" s="51"/>
      <c r="G6" s="30"/>
      <c r="H6" s="30"/>
      <c r="I6" s="51"/>
      <c r="J6" s="51"/>
      <c r="K6" s="51"/>
      <c r="L6" s="51"/>
      <c r="M6" s="51"/>
      <c r="N6" s="30"/>
      <c r="O6" s="30"/>
      <c r="P6" s="156"/>
      <c r="Q6" s="105"/>
      <c r="R6" s="51"/>
      <c r="S6" s="51"/>
      <c r="T6" s="51"/>
      <c r="U6" s="30"/>
      <c r="V6" s="41">
        <f t="shared" si="2"/>
        <v>0</v>
      </c>
      <c r="W6" s="77"/>
      <c r="X6" s="77"/>
      <c r="Y6" s="77"/>
      <c r="Z6" s="77"/>
      <c r="AA6" s="77"/>
      <c r="AB6" s="11"/>
      <c r="AC6" s="11"/>
    </row>
    <row r="7" spans="1:29" ht="21" customHeight="1">
      <c r="A7" s="11"/>
      <c r="B7" s="26"/>
      <c r="C7" s="27"/>
      <c r="D7" s="28"/>
      <c r="E7" s="29"/>
      <c r="F7" s="51"/>
      <c r="G7" s="30"/>
      <c r="H7" s="30"/>
      <c r="I7" s="51"/>
      <c r="J7" s="51"/>
      <c r="K7" s="51"/>
      <c r="L7" s="51"/>
      <c r="M7" s="51"/>
      <c r="N7" s="30"/>
      <c r="O7" s="30"/>
      <c r="P7" s="156"/>
      <c r="Q7" s="105"/>
      <c r="R7" s="51"/>
      <c r="S7" s="51"/>
      <c r="T7" s="51"/>
      <c r="U7" s="30"/>
      <c r="V7" s="41">
        <f t="shared" si="2"/>
        <v>0</v>
      </c>
      <c r="W7" s="77"/>
      <c r="X7" s="77"/>
      <c r="Y7" s="77"/>
      <c r="Z7" s="77"/>
      <c r="AA7" s="77"/>
      <c r="AB7" s="11"/>
      <c r="AC7" s="11"/>
    </row>
    <row r="8" spans="1:29" ht="21" customHeight="1">
      <c r="A8" s="11"/>
      <c r="B8" s="26"/>
      <c r="C8" s="27"/>
      <c r="D8" s="28"/>
      <c r="E8" s="29"/>
      <c r="F8" s="51"/>
      <c r="G8" s="30"/>
      <c r="H8" s="30"/>
      <c r="I8" s="51"/>
      <c r="J8" s="51"/>
      <c r="K8" s="51"/>
      <c r="L8" s="51"/>
      <c r="M8" s="51"/>
      <c r="N8" s="30"/>
      <c r="O8" s="30"/>
      <c r="P8" s="156"/>
      <c r="Q8" s="105"/>
      <c r="R8" s="51"/>
      <c r="S8" s="51"/>
      <c r="T8" s="51"/>
      <c r="U8" s="30"/>
      <c r="V8" s="41">
        <f>SUM(F8:U8)</f>
        <v>0</v>
      </c>
      <c r="W8" s="77"/>
      <c r="X8" s="77"/>
      <c r="Y8" s="77"/>
      <c r="Z8" s="77"/>
      <c r="AA8" s="77"/>
      <c r="AB8" s="11"/>
      <c r="AC8" s="11"/>
    </row>
    <row r="9" spans="1:29" ht="21" customHeight="1">
      <c r="A9" s="11"/>
      <c r="B9" s="26"/>
      <c r="C9" s="27"/>
      <c r="D9" s="28"/>
      <c r="E9" s="29"/>
      <c r="F9" s="51"/>
      <c r="G9" s="30"/>
      <c r="H9" s="30"/>
      <c r="I9" s="51"/>
      <c r="J9" s="51"/>
      <c r="K9" s="51"/>
      <c r="L9" s="51"/>
      <c r="M9" s="51"/>
      <c r="N9" s="30"/>
      <c r="O9" s="30"/>
      <c r="P9" s="156"/>
      <c r="Q9" s="105"/>
      <c r="R9" s="51"/>
      <c r="S9" s="51"/>
      <c r="T9" s="51"/>
      <c r="U9" s="30"/>
      <c r="V9" s="41">
        <f>SUM(F9:U9)</f>
        <v>0</v>
      </c>
      <c r="W9" s="77"/>
      <c r="X9" s="77"/>
      <c r="Y9" s="77"/>
      <c r="Z9" s="77"/>
      <c r="AA9" s="77"/>
      <c r="AB9" s="11"/>
      <c r="AC9" s="11"/>
    </row>
    <row r="10" spans="1:29" ht="21" customHeight="1">
      <c r="A10" s="11"/>
      <c r="B10" s="26"/>
      <c r="C10" s="27"/>
      <c r="D10" s="28"/>
      <c r="E10" s="29"/>
      <c r="F10" s="51"/>
      <c r="G10" s="30"/>
      <c r="H10" s="30"/>
      <c r="I10" s="51"/>
      <c r="J10" s="51"/>
      <c r="K10" s="51"/>
      <c r="L10" s="51"/>
      <c r="M10" s="51"/>
      <c r="N10" s="30"/>
      <c r="O10" s="30"/>
      <c r="P10" s="156"/>
      <c r="Q10" s="105"/>
      <c r="R10" s="51"/>
      <c r="S10" s="51"/>
      <c r="T10" s="51"/>
      <c r="U10" s="30"/>
      <c r="V10" s="41">
        <f>SUM(F10:U10)</f>
        <v>0</v>
      </c>
      <c r="W10" s="77"/>
      <c r="X10" s="77"/>
      <c r="Y10" s="77"/>
      <c r="Z10" s="77"/>
      <c r="AA10" s="77"/>
      <c r="AB10" s="11"/>
      <c r="AC10" s="11"/>
    </row>
    <row r="11" spans="1:29" ht="21" customHeight="1">
      <c r="A11" s="11"/>
      <c r="B11" s="26"/>
      <c r="C11" s="27"/>
      <c r="D11" s="28"/>
      <c r="E11" s="29"/>
      <c r="F11" s="51"/>
      <c r="G11" s="30"/>
      <c r="H11" s="30"/>
      <c r="I11" s="51"/>
      <c r="J11" s="51"/>
      <c r="K11" s="51"/>
      <c r="L11" s="51"/>
      <c r="M11" s="51"/>
      <c r="N11" s="30"/>
      <c r="O11" s="30"/>
      <c r="P11" s="156"/>
      <c r="Q11" s="105"/>
      <c r="R11" s="51"/>
      <c r="S11" s="51"/>
      <c r="T11" s="51"/>
      <c r="U11" s="30"/>
      <c r="V11" s="41">
        <f>SUM(F11:U11)</f>
        <v>0</v>
      </c>
      <c r="W11" s="77"/>
      <c r="X11" s="77"/>
      <c r="Y11" s="77"/>
      <c r="Z11" s="77"/>
      <c r="AA11" s="77"/>
      <c r="AB11" s="11"/>
      <c r="AC11" s="11"/>
    </row>
    <row r="12" spans="1:29" ht="21" customHeight="1">
      <c r="A12" s="11"/>
      <c r="B12" s="26"/>
      <c r="C12" s="27"/>
      <c r="D12" s="28"/>
      <c r="E12" s="29"/>
      <c r="F12" s="51"/>
      <c r="G12" s="30"/>
      <c r="H12" s="30"/>
      <c r="I12" s="51"/>
      <c r="J12" s="51"/>
      <c r="K12" s="51"/>
      <c r="L12" s="51"/>
      <c r="M12" s="51"/>
      <c r="N12" s="30"/>
      <c r="O12" s="30"/>
      <c r="P12" s="156"/>
      <c r="Q12" s="105"/>
      <c r="R12" s="51"/>
      <c r="S12" s="51"/>
      <c r="T12" s="51"/>
      <c r="U12" s="30"/>
      <c r="V12" s="41">
        <f t="shared" si="2"/>
        <v>0</v>
      </c>
      <c r="W12" s="77"/>
      <c r="X12" s="77"/>
      <c r="Y12" s="77"/>
      <c r="Z12" s="77"/>
      <c r="AA12" s="77"/>
      <c r="AB12" s="11"/>
      <c r="AC12" s="11"/>
    </row>
    <row r="13" spans="1:29" ht="21" customHeight="1">
      <c r="A13" s="11"/>
      <c r="B13" s="26"/>
      <c r="C13" s="27"/>
      <c r="D13" s="28"/>
      <c r="E13" s="29"/>
      <c r="F13" s="51"/>
      <c r="G13" s="30"/>
      <c r="H13" s="30"/>
      <c r="I13" s="51"/>
      <c r="J13" s="51"/>
      <c r="K13" s="51"/>
      <c r="L13" s="51"/>
      <c r="M13" s="51"/>
      <c r="N13" s="30"/>
      <c r="O13" s="30"/>
      <c r="P13" s="156"/>
      <c r="Q13" s="105"/>
      <c r="R13" s="51"/>
      <c r="S13" s="51"/>
      <c r="T13" s="51"/>
      <c r="U13" s="30"/>
      <c r="V13" s="41">
        <f t="shared" si="2"/>
        <v>0</v>
      </c>
      <c r="W13" s="77"/>
      <c r="X13" s="77"/>
      <c r="Y13" s="77"/>
      <c r="Z13" s="77"/>
      <c r="AA13" s="77"/>
      <c r="AB13" s="11"/>
      <c r="AC13" s="11"/>
    </row>
    <row r="14" spans="1:29" ht="21" customHeight="1">
      <c r="A14" s="11"/>
      <c r="B14" s="26"/>
      <c r="C14" s="27"/>
      <c r="D14" s="28"/>
      <c r="E14" s="29"/>
      <c r="F14" s="51"/>
      <c r="G14" s="30"/>
      <c r="H14" s="30"/>
      <c r="I14" s="51"/>
      <c r="J14" s="51"/>
      <c r="K14" s="51"/>
      <c r="L14" s="51"/>
      <c r="M14" s="51"/>
      <c r="N14" s="30"/>
      <c r="O14" s="30"/>
      <c r="P14" s="156"/>
      <c r="Q14" s="105"/>
      <c r="R14" s="51"/>
      <c r="S14" s="51"/>
      <c r="T14" s="51"/>
      <c r="U14" s="30"/>
      <c r="V14" s="41">
        <f t="shared" si="2"/>
        <v>0</v>
      </c>
      <c r="W14" s="77"/>
      <c r="X14" s="77"/>
      <c r="Y14" s="77"/>
      <c r="Z14" s="77"/>
      <c r="AA14" s="77"/>
      <c r="AB14" s="11"/>
      <c r="AC14" s="11"/>
    </row>
    <row r="15" spans="1:29" ht="21" customHeight="1">
      <c r="A15" s="11"/>
      <c r="B15" s="26"/>
      <c r="C15" s="27"/>
      <c r="D15" s="28"/>
      <c r="E15" s="29"/>
      <c r="F15" s="51"/>
      <c r="G15" s="30"/>
      <c r="H15" s="30"/>
      <c r="I15" s="51"/>
      <c r="J15" s="51"/>
      <c r="K15" s="51"/>
      <c r="L15" s="51"/>
      <c r="M15" s="51"/>
      <c r="N15" s="30"/>
      <c r="O15" s="30"/>
      <c r="P15" s="156"/>
      <c r="Q15" s="105"/>
      <c r="R15" s="51"/>
      <c r="S15" s="51"/>
      <c r="T15" s="51"/>
      <c r="U15" s="30"/>
      <c r="V15" s="41">
        <f t="shared" si="2"/>
        <v>0</v>
      </c>
      <c r="W15" s="77"/>
      <c r="X15" s="77"/>
      <c r="Y15" s="77"/>
      <c r="Z15" s="77"/>
      <c r="AA15" s="77"/>
      <c r="AB15" s="11"/>
      <c r="AC15" s="11"/>
    </row>
    <row r="16" spans="1:29" ht="21" customHeight="1">
      <c r="A16" s="11"/>
      <c r="B16" s="26"/>
      <c r="C16" s="27"/>
      <c r="D16" s="28"/>
      <c r="E16" s="29"/>
      <c r="F16" s="51"/>
      <c r="G16" s="30"/>
      <c r="H16" s="30"/>
      <c r="I16" s="51"/>
      <c r="J16" s="51"/>
      <c r="K16" s="51"/>
      <c r="L16" s="51"/>
      <c r="M16" s="51"/>
      <c r="N16" s="30"/>
      <c r="O16" s="30"/>
      <c r="P16" s="156"/>
      <c r="Q16" s="105"/>
      <c r="R16" s="51"/>
      <c r="S16" s="51"/>
      <c r="T16" s="51"/>
      <c r="U16" s="30"/>
      <c r="V16" s="41">
        <f t="shared" si="2"/>
        <v>0</v>
      </c>
      <c r="W16" s="77"/>
      <c r="X16" s="77"/>
      <c r="Y16" s="77"/>
      <c r="Z16" s="77"/>
      <c r="AA16" s="77"/>
      <c r="AB16" s="11"/>
      <c r="AC16" s="11"/>
    </row>
    <row r="17" spans="1:29" ht="21" customHeight="1">
      <c r="A17" s="11"/>
      <c r="B17" s="26"/>
      <c r="C17" s="27"/>
      <c r="D17" s="28"/>
      <c r="E17" s="29"/>
      <c r="F17" s="51"/>
      <c r="G17" s="30"/>
      <c r="H17" s="30"/>
      <c r="I17" s="51"/>
      <c r="J17" s="51"/>
      <c r="K17" s="51"/>
      <c r="L17" s="51"/>
      <c r="M17" s="51"/>
      <c r="N17" s="30"/>
      <c r="O17" s="30"/>
      <c r="P17" s="156"/>
      <c r="Q17" s="105"/>
      <c r="R17" s="51"/>
      <c r="S17" s="51"/>
      <c r="T17" s="51"/>
      <c r="U17" s="30"/>
      <c r="V17" s="41">
        <f t="shared" si="2"/>
        <v>0</v>
      </c>
      <c r="W17" s="77"/>
      <c r="X17" s="77"/>
      <c r="Y17" s="77"/>
      <c r="Z17" s="77"/>
      <c r="AA17" s="77"/>
      <c r="AB17" s="11"/>
      <c r="AC17" s="11"/>
    </row>
    <row r="18" spans="1:29" ht="21" customHeight="1">
      <c r="A18" s="11"/>
      <c r="B18" s="26"/>
      <c r="C18" s="27"/>
      <c r="D18" s="28"/>
      <c r="E18" s="29"/>
      <c r="F18" s="51"/>
      <c r="G18" s="30"/>
      <c r="H18" s="30"/>
      <c r="I18" s="51"/>
      <c r="J18" s="51"/>
      <c r="K18" s="51"/>
      <c r="L18" s="51"/>
      <c r="M18" s="51"/>
      <c r="N18" s="30"/>
      <c r="O18" s="30"/>
      <c r="P18" s="156"/>
      <c r="Q18" s="105"/>
      <c r="R18" s="51"/>
      <c r="S18" s="51"/>
      <c r="T18" s="51"/>
      <c r="U18" s="30"/>
      <c r="V18" s="41">
        <f t="shared" si="2"/>
        <v>0</v>
      </c>
      <c r="W18" s="77"/>
      <c r="X18" s="77"/>
      <c r="Y18" s="77"/>
      <c r="Z18" s="77"/>
      <c r="AA18" s="77"/>
      <c r="AB18" s="11"/>
      <c r="AC18" s="11"/>
    </row>
    <row r="19" spans="1:29" ht="21" customHeight="1">
      <c r="A19" s="199" t="s">
        <v>95</v>
      </c>
      <c r="B19" s="26"/>
      <c r="C19" s="27"/>
      <c r="D19" s="28"/>
      <c r="E19" s="29"/>
      <c r="F19" s="51"/>
      <c r="G19" s="30"/>
      <c r="H19" s="30"/>
      <c r="I19" s="51"/>
      <c r="J19" s="51"/>
      <c r="K19" s="51"/>
      <c r="L19" s="51"/>
      <c r="M19" s="51"/>
      <c r="N19" s="30"/>
      <c r="O19" s="30"/>
      <c r="P19" s="156"/>
      <c r="Q19" s="105"/>
      <c r="R19" s="51"/>
      <c r="S19" s="51"/>
      <c r="T19" s="51"/>
      <c r="U19" s="30"/>
      <c r="V19" s="41">
        <f t="shared" si="2"/>
        <v>0</v>
      </c>
      <c r="W19" s="77"/>
      <c r="X19" s="77"/>
      <c r="Y19" s="77"/>
      <c r="Z19" s="77"/>
      <c r="AA19" s="77"/>
      <c r="AB19" s="11"/>
      <c r="AC19" s="11"/>
    </row>
    <row r="20" spans="1:29" ht="21" customHeight="1">
      <c r="A20" s="199"/>
      <c r="B20" s="26"/>
      <c r="C20" s="27"/>
      <c r="D20" s="28"/>
      <c r="E20" s="29"/>
      <c r="F20" s="51"/>
      <c r="G20" s="30"/>
      <c r="H20" s="30"/>
      <c r="I20" s="51"/>
      <c r="J20" s="51"/>
      <c r="K20" s="51"/>
      <c r="L20" s="51"/>
      <c r="M20" s="51"/>
      <c r="N20" s="30"/>
      <c r="O20" s="30"/>
      <c r="P20" s="156"/>
      <c r="Q20" s="105"/>
      <c r="R20" s="51"/>
      <c r="S20" s="51"/>
      <c r="T20" s="51"/>
      <c r="U20" s="30"/>
      <c r="V20" s="40">
        <f t="shared" si="2"/>
        <v>0</v>
      </c>
      <c r="W20" s="11"/>
      <c r="X20" s="77"/>
      <c r="Y20" s="77"/>
      <c r="Z20" s="77"/>
      <c r="AA20" s="77"/>
      <c r="AB20" s="11"/>
      <c r="AC20" s="11"/>
    </row>
    <row r="21" spans="1:29" ht="5.0999999999999996" customHeight="1" thickBot="1">
      <c r="A21" s="21"/>
      <c r="B21" s="68"/>
      <c r="C21" s="69"/>
      <c r="D21" s="70"/>
      <c r="E21" s="71"/>
      <c r="F21" s="65"/>
      <c r="G21" s="56"/>
      <c r="H21" s="56"/>
      <c r="I21" s="65"/>
      <c r="J21" s="65"/>
      <c r="K21" s="65"/>
      <c r="L21" s="65"/>
      <c r="M21" s="65"/>
      <c r="N21" s="56"/>
      <c r="O21" s="56"/>
      <c r="P21" s="154"/>
      <c r="Q21" s="65"/>
      <c r="R21" s="65"/>
      <c r="S21" s="65"/>
      <c r="T21" s="65"/>
      <c r="U21" s="56"/>
      <c r="V21" s="39"/>
      <c r="W21" s="11"/>
      <c r="X21" s="77"/>
      <c r="Y21" s="77"/>
      <c r="Z21" s="77"/>
      <c r="AA21" s="77"/>
      <c r="AB21" s="11"/>
      <c r="AC21" s="11"/>
    </row>
    <row r="22" spans="1:29" ht="21" customHeight="1">
      <c r="A22" s="13"/>
      <c r="B22" s="26"/>
      <c r="C22" s="27"/>
      <c r="D22" s="28"/>
      <c r="E22" s="29"/>
      <c r="F22" s="51"/>
      <c r="G22" s="30"/>
      <c r="H22" s="30"/>
      <c r="I22" s="51"/>
      <c r="J22" s="51"/>
      <c r="K22" s="51"/>
      <c r="L22" s="51"/>
      <c r="M22" s="51"/>
      <c r="N22" s="30"/>
      <c r="O22" s="30"/>
      <c r="P22" s="156"/>
      <c r="Q22" s="105"/>
      <c r="R22" s="51"/>
      <c r="S22" s="51"/>
      <c r="T22" s="51"/>
      <c r="U22" s="30"/>
      <c r="V22" s="40">
        <f>SUM(F22:U22)</f>
        <v>0</v>
      </c>
      <c r="W22" s="11"/>
      <c r="X22" s="77"/>
      <c r="Y22" s="77"/>
      <c r="Z22" s="77"/>
      <c r="AA22" s="77"/>
      <c r="AB22" s="11"/>
      <c r="AC22" s="11"/>
    </row>
    <row r="23" spans="1:29" ht="5.0999999999999996" customHeight="1">
      <c r="A23" s="58"/>
      <c r="B23" s="68"/>
      <c r="C23" s="69"/>
      <c r="D23" s="70"/>
      <c r="E23" s="71"/>
      <c r="F23" s="65"/>
      <c r="G23" s="59"/>
      <c r="H23" s="59"/>
      <c r="I23" s="65"/>
      <c r="J23" s="65"/>
      <c r="K23" s="65"/>
      <c r="L23" s="65"/>
      <c r="M23" s="65"/>
      <c r="N23" s="59"/>
      <c r="O23" s="59"/>
      <c r="P23" s="154"/>
      <c r="Q23" s="65"/>
      <c r="R23" s="106"/>
      <c r="S23" s="65"/>
      <c r="T23" s="65"/>
      <c r="U23" s="59"/>
      <c r="V23" s="39"/>
      <c r="W23" s="11"/>
      <c r="X23" s="77"/>
      <c r="Y23" s="77"/>
      <c r="Z23" s="77"/>
      <c r="AA23" s="77"/>
      <c r="AB23" s="11"/>
      <c r="AC23" s="11"/>
    </row>
    <row r="24" spans="1:29" ht="21" customHeight="1">
      <c r="A24" s="15"/>
      <c r="B24" s="26"/>
      <c r="C24" s="27"/>
      <c r="D24" s="28"/>
      <c r="E24" s="29"/>
      <c r="F24" s="51"/>
      <c r="G24" s="30"/>
      <c r="H24" s="30"/>
      <c r="I24" s="51"/>
      <c r="J24" s="51"/>
      <c r="K24" s="51"/>
      <c r="L24" s="51"/>
      <c r="M24" s="51"/>
      <c r="N24" s="30"/>
      <c r="O24" s="30"/>
      <c r="P24" s="156"/>
      <c r="Q24" s="105"/>
      <c r="R24" s="105"/>
      <c r="S24" s="51"/>
      <c r="T24" s="51"/>
      <c r="U24" s="30"/>
      <c r="V24" s="40">
        <f>SUM(F24:U24)</f>
        <v>0</v>
      </c>
      <c r="W24" s="11"/>
      <c r="X24" s="77"/>
      <c r="Y24" s="77"/>
      <c r="Z24" s="77"/>
      <c r="AA24" s="77"/>
      <c r="AB24" s="11"/>
      <c r="AC24" s="11"/>
    </row>
    <row r="25" spans="1:29" ht="4.5" customHeight="1">
      <c r="A25" s="58"/>
      <c r="B25" s="68"/>
      <c r="C25" s="69"/>
      <c r="D25" s="70"/>
      <c r="E25" s="71"/>
      <c r="F25" s="65"/>
      <c r="G25" s="59"/>
      <c r="H25" s="59"/>
      <c r="I25" s="65"/>
      <c r="J25" s="65"/>
      <c r="K25" s="65"/>
      <c r="L25" s="65"/>
      <c r="M25" s="65"/>
      <c r="N25" s="59"/>
      <c r="O25" s="59"/>
      <c r="P25" s="154"/>
      <c r="Q25" s="65"/>
      <c r="R25" s="106"/>
      <c r="S25" s="65"/>
      <c r="T25" s="65"/>
      <c r="U25" s="59"/>
      <c r="V25" s="39"/>
      <c r="W25" s="11"/>
      <c r="X25" s="77"/>
      <c r="Y25" s="77"/>
      <c r="Z25" s="77"/>
      <c r="AA25" s="77"/>
      <c r="AB25" s="11"/>
      <c r="AC25" s="11"/>
    </row>
    <row r="26" spans="1:29" ht="21" customHeight="1">
      <c r="A26" s="15"/>
      <c r="B26" s="26"/>
      <c r="C26" s="27"/>
      <c r="D26" s="28"/>
      <c r="E26" s="29"/>
      <c r="F26" s="51"/>
      <c r="G26" s="30"/>
      <c r="H26" s="30"/>
      <c r="I26" s="51"/>
      <c r="J26" s="51"/>
      <c r="K26" s="51"/>
      <c r="L26" s="51"/>
      <c r="M26" s="51"/>
      <c r="N26" s="30"/>
      <c r="O26" s="30"/>
      <c r="P26" s="156"/>
      <c r="Q26" s="105"/>
      <c r="R26" s="105"/>
      <c r="S26" s="51"/>
      <c r="T26" s="51"/>
      <c r="U26" s="30"/>
      <c r="V26" s="40">
        <f>SUM(F26:U26)</f>
        <v>0</v>
      </c>
      <c r="W26" s="11"/>
      <c r="X26" s="77"/>
      <c r="Y26" s="77"/>
      <c r="Z26" s="77"/>
      <c r="AA26" s="77"/>
      <c r="AB26" s="11"/>
      <c r="AC26" s="11"/>
    </row>
    <row r="27" spans="1:29" ht="4.5" customHeight="1">
      <c r="A27" s="58"/>
      <c r="B27" s="68"/>
      <c r="C27" s="69"/>
      <c r="D27" s="70"/>
      <c r="E27" s="71"/>
      <c r="F27" s="65"/>
      <c r="G27" s="59"/>
      <c r="H27" s="59"/>
      <c r="I27" s="65"/>
      <c r="J27" s="65"/>
      <c r="K27" s="65"/>
      <c r="L27" s="65"/>
      <c r="M27" s="65"/>
      <c r="N27" s="59"/>
      <c r="O27" s="59"/>
      <c r="P27" s="154"/>
      <c r="Q27" s="65"/>
      <c r="R27" s="106"/>
      <c r="S27" s="65"/>
      <c r="T27" s="65"/>
      <c r="U27" s="59"/>
      <c r="V27" s="39"/>
      <c r="W27" s="11"/>
      <c r="X27" s="77"/>
      <c r="Y27" s="77"/>
      <c r="Z27" s="77"/>
      <c r="AA27" s="77"/>
      <c r="AB27" s="11"/>
      <c r="AC27" s="11"/>
    </row>
    <row r="28" spans="1:29" ht="21" customHeight="1">
      <c r="A28" s="15"/>
      <c r="B28" s="26"/>
      <c r="C28" s="27"/>
      <c r="D28" s="28"/>
      <c r="E28" s="29"/>
      <c r="F28" s="51"/>
      <c r="G28" s="30"/>
      <c r="H28" s="30"/>
      <c r="I28" s="51"/>
      <c r="J28" s="51"/>
      <c r="K28" s="51"/>
      <c r="L28" s="51"/>
      <c r="M28" s="51"/>
      <c r="N28" s="30"/>
      <c r="O28" s="30"/>
      <c r="P28" s="156"/>
      <c r="Q28" s="105"/>
      <c r="R28" s="105"/>
      <c r="S28" s="51"/>
      <c r="T28" s="51"/>
      <c r="U28" s="30"/>
      <c r="V28" s="40">
        <f>SUM(F28:U28)</f>
        <v>0</v>
      </c>
      <c r="W28" s="11" t="s">
        <v>96</v>
      </c>
      <c r="X28" s="100" t="s">
        <v>97</v>
      </c>
      <c r="Y28" s="100" t="s">
        <v>98</v>
      </c>
      <c r="Z28" s="11" t="s">
        <v>99</v>
      </c>
      <c r="AA28" s="11" t="s">
        <v>100</v>
      </c>
      <c r="AB28" s="77" t="s">
        <v>12</v>
      </c>
      <c r="AC28" s="11"/>
    </row>
    <row r="29" spans="1:29" ht="5.0999999999999996" customHeight="1">
      <c r="A29" s="58"/>
      <c r="B29" s="61"/>
      <c r="C29" s="62"/>
      <c r="D29" s="63"/>
      <c r="E29" s="64"/>
      <c r="F29" s="65"/>
      <c r="G29" s="59"/>
      <c r="H29" s="59"/>
      <c r="I29" s="65"/>
      <c r="J29" s="65"/>
      <c r="K29" s="65"/>
      <c r="L29" s="65"/>
      <c r="M29" s="65"/>
      <c r="N29" s="59"/>
      <c r="O29" s="59"/>
      <c r="P29" s="154"/>
      <c r="Q29" s="65"/>
      <c r="R29" s="106"/>
      <c r="S29" s="65"/>
      <c r="T29" s="65"/>
      <c r="U29" s="59"/>
      <c r="V29" s="14"/>
      <c r="W29" s="11"/>
      <c r="X29" s="77"/>
      <c r="Y29" s="77"/>
      <c r="Z29" s="11"/>
      <c r="AA29" s="11"/>
      <c r="AB29" s="77"/>
      <c r="AC29" s="11"/>
    </row>
    <row r="30" spans="1:29" ht="21" customHeight="1">
      <c r="A30" s="189" t="s">
        <v>101</v>
      </c>
      <c r="B30" s="190"/>
      <c r="C30" s="190"/>
      <c r="D30" s="190"/>
      <c r="E30" s="191"/>
      <c r="F30" s="51"/>
      <c r="G30" s="30"/>
      <c r="H30" s="30"/>
      <c r="I30" s="51"/>
      <c r="J30" s="51"/>
      <c r="K30" s="51"/>
      <c r="L30" s="51"/>
      <c r="M30" s="51"/>
      <c r="N30" s="30"/>
      <c r="O30" s="30"/>
      <c r="P30" s="156"/>
      <c r="Q30" s="105"/>
      <c r="R30" s="105"/>
      <c r="S30" s="51"/>
      <c r="T30" s="51"/>
      <c r="U30" s="30"/>
      <c r="V30" s="40">
        <f>SUM(F30:U30)</f>
        <v>0</v>
      </c>
      <c r="W30" s="77">
        <f>SUMIF($A$22:$A$28,10,$V$22:$V$28)</f>
        <v>0</v>
      </c>
      <c r="X30" s="77">
        <f>SUMIF($A$22:$A$28,11,$V$22:$V$28)</f>
        <v>0</v>
      </c>
      <c r="Y30" s="77">
        <f>SUMIF($A$22:$A$28,13,$V$22:$V$28)</f>
        <v>0</v>
      </c>
      <c r="Z30" s="77">
        <f>SUMIF($A$22:$A$28,3,$V$22:$V$28)</f>
        <v>0</v>
      </c>
      <c r="AA30" s="77">
        <f>V30</f>
        <v>0</v>
      </c>
      <c r="AB30" s="77">
        <f>SUM(V22:V30)-SUM(W30:AA30)</f>
        <v>0</v>
      </c>
      <c r="AC30" s="11"/>
    </row>
    <row r="31" spans="1:29" ht="5.0999999999999996" customHeight="1">
      <c r="A31" s="31"/>
      <c r="B31" s="17"/>
      <c r="C31" s="17"/>
      <c r="D31" s="17"/>
      <c r="E31" s="18"/>
      <c r="F31" s="65"/>
      <c r="G31" s="56"/>
      <c r="H31" s="56"/>
      <c r="I31" s="65"/>
      <c r="J31" s="65"/>
      <c r="K31" s="65"/>
      <c r="L31" s="65"/>
      <c r="M31" s="65"/>
      <c r="N31" s="56"/>
      <c r="O31" s="56"/>
      <c r="P31" s="154"/>
      <c r="Q31" s="65"/>
      <c r="R31" s="65"/>
      <c r="S31" s="65"/>
      <c r="T31" s="65"/>
      <c r="U31" s="56"/>
      <c r="V31" s="14"/>
      <c r="W31" s="11"/>
      <c r="X31" s="77"/>
      <c r="Y31" s="77"/>
      <c r="Z31" s="77"/>
      <c r="AA31" s="77"/>
      <c r="AB31" s="11"/>
      <c r="AC31" s="11"/>
    </row>
    <row r="32" spans="1:29" ht="22.15" customHeight="1" thickBot="1">
      <c r="A32" s="192" t="s">
        <v>102</v>
      </c>
      <c r="B32" s="193"/>
      <c r="C32" s="193"/>
      <c r="D32" s="193"/>
      <c r="E32" s="194"/>
      <c r="F32" s="104">
        <f t="shared" ref="F32:V32" si="3">SUM(F5:F31)</f>
        <v>0</v>
      </c>
      <c r="G32" s="75">
        <f t="shared" si="3"/>
        <v>0</v>
      </c>
      <c r="H32" s="75">
        <f t="shared" si="3"/>
        <v>0</v>
      </c>
      <c r="I32" s="104">
        <f t="shared" si="3"/>
        <v>0</v>
      </c>
      <c r="J32" s="104">
        <f t="shared" si="3"/>
        <v>0</v>
      </c>
      <c r="K32" s="104">
        <f t="shared" si="3"/>
        <v>0</v>
      </c>
      <c r="L32" s="104">
        <f t="shared" si="3"/>
        <v>0</v>
      </c>
      <c r="M32" s="104">
        <f t="shared" si="3"/>
        <v>0</v>
      </c>
      <c r="N32" s="75">
        <f t="shared" si="3"/>
        <v>0</v>
      </c>
      <c r="O32" s="75">
        <f t="shared" si="3"/>
        <v>0</v>
      </c>
      <c r="P32" s="155">
        <f t="shared" si="3"/>
        <v>0</v>
      </c>
      <c r="Q32" s="104">
        <f t="shared" si="3"/>
        <v>0</v>
      </c>
      <c r="R32" s="104">
        <f t="shared" si="3"/>
        <v>0</v>
      </c>
      <c r="S32" s="104">
        <f t="shared" si="3"/>
        <v>0</v>
      </c>
      <c r="T32" s="104">
        <f t="shared" si="3"/>
        <v>0</v>
      </c>
      <c r="U32" s="75">
        <f t="shared" si="3"/>
        <v>0</v>
      </c>
      <c r="V32" s="19">
        <f t="shared" si="3"/>
        <v>0</v>
      </c>
      <c r="W32" s="11"/>
      <c r="X32" s="77"/>
      <c r="Y32" s="77"/>
      <c r="Z32" s="77"/>
      <c r="AA32" s="77"/>
      <c r="AB32" s="11"/>
      <c r="AC32" s="11"/>
    </row>
    <row r="33" spans="1:29" ht="22.15" customHeight="1" thickBot="1">
      <c r="A33" s="192" t="s">
        <v>103</v>
      </c>
      <c r="B33" s="193"/>
      <c r="C33" s="193"/>
      <c r="D33" s="193"/>
      <c r="E33" s="194"/>
      <c r="F33" s="104"/>
      <c r="G33" s="75"/>
      <c r="H33" s="75"/>
      <c r="I33" s="104"/>
      <c r="J33" s="104"/>
      <c r="K33" s="104"/>
      <c r="L33" s="104"/>
      <c r="M33" s="104"/>
      <c r="N33" s="75"/>
      <c r="O33" s="75"/>
      <c r="P33" s="155"/>
      <c r="Q33" s="104"/>
      <c r="R33" s="104"/>
      <c r="S33" s="104"/>
      <c r="T33" s="104"/>
      <c r="U33" s="75"/>
      <c r="V33" s="19">
        <f>SUM(F33:U33)</f>
        <v>0</v>
      </c>
      <c r="W33" s="11"/>
      <c r="X33" s="77"/>
      <c r="Y33" s="77"/>
      <c r="Z33" s="77"/>
      <c r="AA33" s="77"/>
      <c r="AB33" s="11"/>
      <c r="AC33" s="11"/>
    </row>
    <row r="34" spans="1:29" ht="56.25" customHeight="1">
      <c r="A34" s="204"/>
      <c r="B34" s="204"/>
      <c r="C34" s="204"/>
      <c r="D34" s="204"/>
      <c r="E34" s="204"/>
      <c r="F34" s="204"/>
      <c r="G34" s="204"/>
      <c r="H34" s="204"/>
      <c r="I34" s="8"/>
      <c r="J34" s="8"/>
      <c r="K34" s="184"/>
      <c r="L34" s="184"/>
      <c r="M34" s="184"/>
      <c r="N34" s="184"/>
      <c r="O34" s="184"/>
      <c r="P34" s="184"/>
      <c r="Q34" s="184"/>
      <c r="R34" s="184"/>
      <c r="S34" s="184"/>
      <c r="T34" s="184"/>
      <c r="U34" s="184"/>
      <c r="V34" s="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23"/>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2"/>
      <c r="V38" s="83" t="str">
        <f>IF(V39="","","Total")</f>
        <v/>
      </c>
    </row>
    <row r="39" spans="1:29" s="47" customFormat="1" ht="21" customHeight="1">
      <c r="A39" s="176" t="s">
        <v>112</v>
      </c>
      <c r="B39" s="177"/>
      <c r="C39" s="182" t="s">
        <v>108</v>
      </c>
      <c r="D39" s="183"/>
      <c r="E39" s="183"/>
      <c r="F39" s="43"/>
      <c r="G39" s="43"/>
      <c r="H39" s="43">
        <f>IF(AND($N$1&lt;&gt;"E",$N$1&lt;&gt;"Status"),SUM( 'May 1-15'!Q5:T20,'May 16-31'!F5:H20),"")</f>
        <v>0</v>
      </c>
      <c r="I39" s="43"/>
      <c r="J39" s="43"/>
      <c r="K39" s="43"/>
      <c r="L39" s="43"/>
      <c r="M39" s="43"/>
      <c r="N39" s="43"/>
      <c r="O39" s="43">
        <f>IF(AND($N$1&lt;&gt;"E",$N$1&lt;&gt;"Status"),SUM(I5:O20),"")</f>
        <v>0</v>
      </c>
      <c r="P39" s="43"/>
      <c r="Q39" s="43"/>
      <c r="R39" s="43"/>
      <c r="S39" s="43"/>
      <c r="T39" s="43"/>
      <c r="U39" s="43">
        <f>IF(AND($N$1&lt;&gt;"E",$N$1&lt;&gt;"Status"),SUM(P5:U20),"")</f>
        <v>0</v>
      </c>
      <c r="V39" s="45" t="str">
        <f>IF(SUM(F39:U39)=0,"",SUM(F39:U39))</f>
        <v/>
      </c>
      <c r="W39" s="46"/>
      <c r="X39" s="46"/>
      <c r="Y39" s="46"/>
      <c r="Z39" s="46"/>
      <c r="AA39" s="46"/>
    </row>
    <row r="40" spans="1:29" s="47" customFormat="1" ht="21" customHeight="1">
      <c r="A40" s="178"/>
      <c r="B40" s="179"/>
      <c r="C40" s="174" t="s">
        <v>109</v>
      </c>
      <c r="D40" s="174"/>
      <c r="E40" s="175"/>
      <c r="F40" s="42"/>
      <c r="G40" s="42"/>
      <c r="H40" s="42">
        <f>IF(AND($N$1&lt;&gt;"E",$N$1&lt;&gt;"Status"),IF(H39&gt;40,35,H39),H39)</f>
        <v>0</v>
      </c>
      <c r="I40" s="42"/>
      <c r="J40" s="42"/>
      <c r="K40" s="42"/>
      <c r="L40" s="42"/>
      <c r="M40" s="42"/>
      <c r="N40" s="42"/>
      <c r="O40" s="42">
        <f>IF(AND($N$1&lt;&gt;"E",$N$1&lt;&gt;"Status"),IF(O39&gt;40,35,O39),O39)</f>
        <v>0</v>
      </c>
      <c r="P40" s="42"/>
      <c r="Q40" s="42"/>
      <c r="R40" s="42"/>
      <c r="S40" s="42"/>
      <c r="T40" s="42"/>
      <c r="U40" s="42">
        <f>IF(AND($N$1&lt;&gt;"E",$N$1&lt;&gt;"Status"),IF(U39&gt;40,35,U39),U39)</f>
        <v>0</v>
      </c>
      <c r="V40" s="49" t="str">
        <f>IF(SUM(F40:U40)=0,"",SUM(F40:U40))</f>
        <v/>
      </c>
      <c r="W40" s="46"/>
      <c r="X40" s="46"/>
      <c r="Y40" s="46"/>
      <c r="Z40" s="46"/>
      <c r="AA40" s="46"/>
    </row>
    <row r="41" spans="1:29" s="47" customFormat="1" ht="21" customHeight="1">
      <c r="A41" s="178"/>
      <c r="B41" s="179"/>
      <c r="C41" s="185" t="s">
        <v>110</v>
      </c>
      <c r="D41" s="185"/>
      <c r="E41" s="175"/>
      <c r="F41" s="43"/>
      <c r="G41" s="43"/>
      <c r="H41" s="43" t="b">
        <f>IF(AND($N$1&lt;&gt;"E",$N$1&lt;&gt;"Status"),IF(H39&gt;40,5),"")</f>
        <v>0</v>
      </c>
      <c r="I41" s="43"/>
      <c r="J41" s="43"/>
      <c r="K41" s="43"/>
      <c r="L41" s="43"/>
      <c r="M41" s="43"/>
      <c r="N41" s="43"/>
      <c r="O41" s="43" t="b">
        <f>IF(AND($N$1&lt;&gt;"E",$N$1&lt;&gt;"Status"),IF(O39&gt;40,5),"")</f>
        <v>0</v>
      </c>
      <c r="P41" s="43"/>
      <c r="Q41" s="43"/>
      <c r="R41" s="43"/>
      <c r="S41" s="43"/>
      <c r="T41" s="43"/>
      <c r="U41" s="43" t="b">
        <f>IF(AND($N$1&lt;&gt;"E",$N$1&lt;&gt;"Status"),IF(U39&gt;40,5),"")</f>
        <v>0</v>
      </c>
      <c r="V41" s="45" t="str">
        <f>IF(SUM(F41:U41)=0,"",SUM(F41:U41))</f>
        <v/>
      </c>
      <c r="W41" s="46"/>
      <c r="X41" s="46"/>
      <c r="Y41" s="46"/>
      <c r="Z41" s="46"/>
      <c r="AA41" s="46"/>
    </row>
    <row r="42" spans="1:29" s="47" customFormat="1" ht="21" customHeight="1" thickBot="1">
      <c r="A42" s="180"/>
      <c r="B42" s="181"/>
      <c r="C42" s="174" t="s">
        <v>111</v>
      </c>
      <c r="D42" s="174"/>
      <c r="E42" s="175"/>
      <c r="F42" s="42"/>
      <c r="G42" s="42"/>
      <c r="H42" s="42" t="b">
        <f>IF(AND($N$1&lt;&gt;"E",$N$1&lt;&gt;"Status"), IF(H39&gt;40,H39-40),"")</f>
        <v>0</v>
      </c>
      <c r="I42" s="42"/>
      <c r="J42" s="42"/>
      <c r="K42" s="42"/>
      <c r="L42" s="42"/>
      <c r="M42" s="42"/>
      <c r="N42" s="42"/>
      <c r="O42" s="42" t="b">
        <f>IF(AND($N$1&lt;&gt;"E",$N$1&lt;&gt;"Status"), IF(O39&gt;40,O39-40),"")</f>
        <v>0</v>
      </c>
      <c r="P42" s="42"/>
      <c r="Q42" s="42"/>
      <c r="R42" s="42"/>
      <c r="S42" s="42"/>
      <c r="T42" s="42"/>
      <c r="U42" s="42" t="b">
        <f>IF(AND($N$1&lt;&gt;"E",$N$1&lt;&gt;"Status"), IF(U39&gt;40,U39-40),"")</f>
        <v>0</v>
      </c>
      <c r="V42" s="49" t="str">
        <f>IF(SUM(F42:U42)=0,"",SUM(F42:U42))</f>
        <v/>
      </c>
      <c r="W42" s="46"/>
      <c r="X42" s="46"/>
      <c r="Y42" s="46"/>
      <c r="Z42" s="46"/>
      <c r="AA42" s="46"/>
    </row>
  </sheetData>
  <mergeCells count="25">
    <mergeCell ref="A33:E33"/>
    <mergeCell ref="V3:V4"/>
    <mergeCell ref="A30:E30"/>
    <mergeCell ref="A32:E32"/>
    <mergeCell ref="B3:B4"/>
    <mergeCell ref="C3:C4"/>
    <mergeCell ref="D3:D4"/>
    <mergeCell ref="E3:E4"/>
    <mergeCell ref="A19:A20"/>
    <mergeCell ref="C40:E40"/>
    <mergeCell ref="C41:E41"/>
    <mergeCell ref="C42:E42"/>
    <mergeCell ref="L1:M1"/>
    <mergeCell ref="B1:E1"/>
    <mergeCell ref="F37:U37"/>
    <mergeCell ref="A39:B42"/>
    <mergeCell ref="C39:E39"/>
    <mergeCell ref="P1:Q1"/>
    <mergeCell ref="R1:T1"/>
    <mergeCell ref="N1:O1"/>
    <mergeCell ref="A35:H35"/>
    <mergeCell ref="K34:U34"/>
    <mergeCell ref="A34:H34"/>
    <mergeCell ref="O35:T35"/>
    <mergeCell ref="K35:N35"/>
  </mergeCells>
  <phoneticPr fontId="2" type="noConversion"/>
  <conditionalFormatting sqref="I36 F36 M36 T36">
    <cfRule type="cellIs" dxfId="59" priority="1" stopIfTrue="1" operator="notEqual">
      <formula>0</formula>
    </cfRule>
  </conditionalFormatting>
  <conditionalFormatting sqref="N1:O1 U1:V1">
    <cfRule type="cellIs" dxfId="58" priority="2" stopIfTrue="1" operator="equal">
      <formula>"status"</formula>
    </cfRule>
  </conditionalFormatting>
  <conditionalFormatting sqref="B1:E1">
    <cfRule type="cellIs" dxfId="57" priority="3" stopIfTrue="1" operator="equal">
      <formula>"Name"</formula>
    </cfRule>
  </conditionalFormatting>
  <conditionalFormatting sqref="R1:T1">
    <cfRule type="cellIs" dxfId="56"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T40" sqref="T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41791</v>
      </c>
      <c r="H1" s="7" t="s">
        <v>86</v>
      </c>
      <c r="I1" s="141">
        <f>F3</f>
        <v>41791</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row>
    <row r="3" spans="1:29" ht="22.15" customHeight="1">
      <c r="A3" s="9"/>
      <c r="B3" s="200" t="s">
        <v>90</v>
      </c>
      <c r="C3" s="197" t="s">
        <v>91</v>
      </c>
      <c r="D3" s="197" t="s">
        <v>92</v>
      </c>
      <c r="E3" s="202" t="s">
        <v>93</v>
      </c>
      <c r="F3" s="10">
        <f>'May 16-31'!U3+1</f>
        <v>41791</v>
      </c>
      <c r="G3" s="10">
        <f t="shared" ref="G3:T3" si="0">F3+1</f>
        <v>41792</v>
      </c>
      <c r="H3" s="10">
        <f t="shared" si="0"/>
        <v>41793</v>
      </c>
      <c r="I3" s="10">
        <f t="shared" si="0"/>
        <v>41794</v>
      </c>
      <c r="J3" s="10">
        <f t="shared" si="0"/>
        <v>41795</v>
      </c>
      <c r="K3" s="10">
        <f t="shared" si="0"/>
        <v>41796</v>
      </c>
      <c r="L3" s="10">
        <f t="shared" si="0"/>
        <v>41797</v>
      </c>
      <c r="M3" s="10">
        <f t="shared" si="0"/>
        <v>41798</v>
      </c>
      <c r="N3" s="10">
        <f t="shared" si="0"/>
        <v>41799</v>
      </c>
      <c r="O3" s="10">
        <f t="shared" si="0"/>
        <v>41800</v>
      </c>
      <c r="P3" s="10">
        <f t="shared" si="0"/>
        <v>41801</v>
      </c>
      <c r="Q3" s="10">
        <f t="shared" si="0"/>
        <v>41802</v>
      </c>
      <c r="R3" s="10">
        <f t="shared" si="0"/>
        <v>41803</v>
      </c>
      <c r="S3" s="10">
        <f t="shared" si="0"/>
        <v>41804</v>
      </c>
      <c r="T3" s="10">
        <f t="shared" si="0"/>
        <v>41805</v>
      </c>
      <c r="U3" s="186" t="s">
        <v>94</v>
      </c>
    </row>
    <row r="4" spans="1:29" ht="22.15" customHeight="1">
      <c r="A4" s="11"/>
      <c r="B4" s="201"/>
      <c r="C4" s="198"/>
      <c r="D4" s="198"/>
      <c r="E4" s="203"/>
      <c r="F4" s="12">
        <f t="shared" ref="F4:T4" si="1">F3</f>
        <v>41791</v>
      </c>
      <c r="G4" s="12">
        <f t="shared" si="1"/>
        <v>41792</v>
      </c>
      <c r="H4" s="12">
        <f t="shared" si="1"/>
        <v>41793</v>
      </c>
      <c r="I4" s="12">
        <f t="shared" si="1"/>
        <v>41794</v>
      </c>
      <c r="J4" s="12">
        <f t="shared" si="1"/>
        <v>41795</v>
      </c>
      <c r="K4" s="12">
        <f t="shared" si="1"/>
        <v>41796</v>
      </c>
      <c r="L4" s="12">
        <f t="shared" si="1"/>
        <v>41797</v>
      </c>
      <c r="M4" s="12">
        <f t="shared" si="1"/>
        <v>41798</v>
      </c>
      <c r="N4" s="12">
        <f t="shared" si="1"/>
        <v>41799</v>
      </c>
      <c r="O4" s="12">
        <f t="shared" si="1"/>
        <v>41800</v>
      </c>
      <c r="P4" s="12">
        <f t="shared" si="1"/>
        <v>41801</v>
      </c>
      <c r="Q4" s="12">
        <f t="shared" si="1"/>
        <v>41802</v>
      </c>
      <c r="R4" s="12">
        <f t="shared" si="1"/>
        <v>41803</v>
      </c>
      <c r="S4" s="12">
        <f t="shared" si="1"/>
        <v>41804</v>
      </c>
      <c r="T4" s="12">
        <f t="shared" si="1"/>
        <v>41805</v>
      </c>
      <c r="U4" s="187"/>
    </row>
    <row r="5" spans="1:29" ht="21" customHeight="1">
      <c r="A5" s="11"/>
      <c r="B5" s="26"/>
      <c r="C5" s="27"/>
      <c r="D5" s="28"/>
      <c r="E5" s="29"/>
      <c r="F5" s="30"/>
      <c r="G5" s="51"/>
      <c r="H5" s="51"/>
      <c r="I5" s="51"/>
      <c r="J5" s="51"/>
      <c r="K5" s="51"/>
      <c r="L5" s="30"/>
      <c r="M5" s="30"/>
      <c r="N5" s="51"/>
      <c r="O5" s="51"/>
      <c r="P5" s="51"/>
      <c r="Q5" s="51"/>
      <c r="R5" s="51"/>
      <c r="S5" s="30"/>
      <c r="T5" s="50"/>
      <c r="U5" s="41">
        <f t="shared" ref="U5:U20" si="2">SUM(F5:T5)</f>
        <v>0</v>
      </c>
      <c r="V5" s="11"/>
      <c r="W5" s="77"/>
      <c r="X5" s="77"/>
      <c r="Y5" s="77"/>
      <c r="Z5" s="77"/>
      <c r="AA5" s="77"/>
      <c r="AB5" s="11"/>
      <c r="AC5" s="11"/>
    </row>
    <row r="6" spans="1:29" ht="21" customHeight="1">
      <c r="A6" s="11"/>
      <c r="B6" s="26"/>
      <c r="C6" s="27"/>
      <c r="D6" s="28"/>
      <c r="E6" s="29"/>
      <c r="F6" s="30"/>
      <c r="G6" s="51"/>
      <c r="H6" s="51"/>
      <c r="I6" s="51"/>
      <c r="J6" s="51"/>
      <c r="K6" s="51"/>
      <c r="L6" s="30"/>
      <c r="M6" s="30"/>
      <c r="N6" s="51"/>
      <c r="O6" s="51"/>
      <c r="P6" s="51"/>
      <c r="Q6" s="51"/>
      <c r="R6" s="51"/>
      <c r="S6" s="30"/>
      <c r="T6" s="50"/>
      <c r="U6" s="41">
        <f t="shared" si="2"/>
        <v>0</v>
      </c>
      <c r="V6" s="11"/>
      <c r="W6" s="77"/>
      <c r="X6" s="77"/>
      <c r="Y6" s="77"/>
      <c r="Z6" s="77"/>
      <c r="AA6" s="77"/>
      <c r="AB6" s="11"/>
      <c r="AC6" s="11"/>
    </row>
    <row r="7" spans="1:29" ht="21" customHeight="1">
      <c r="A7" s="11"/>
      <c r="B7" s="26"/>
      <c r="C7" s="27"/>
      <c r="D7" s="28"/>
      <c r="E7" s="29"/>
      <c r="F7" s="30"/>
      <c r="G7" s="51"/>
      <c r="H7" s="51"/>
      <c r="I7" s="51"/>
      <c r="J7" s="51"/>
      <c r="K7" s="51"/>
      <c r="L7" s="30"/>
      <c r="M7" s="30"/>
      <c r="N7" s="51"/>
      <c r="O7" s="51"/>
      <c r="P7" s="51"/>
      <c r="Q7" s="51"/>
      <c r="R7" s="51"/>
      <c r="S7" s="30"/>
      <c r="T7" s="50"/>
      <c r="U7" s="41">
        <f t="shared" si="2"/>
        <v>0</v>
      </c>
      <c r="V7" s="11"/>
      <c r="W7" s="77"/>
      <c r="X7" s="77"/>
      <c r="Y7" s="77"/>
      <c r="Z7" s="77"/>
      <c r="AA7" s="77"/>
      <c r="AB7" s="11"/>
      <c r="AC7" s="11"/>
    </row>
    <row r="8" spans="1:29" ht="21" customHeight="1">
      <c r="A8" s="11"/>
      <c r="B8" s="26"/>
      <c r="C8" s="27"/>
      <c r="D8" s="28"/>
      <c r="E8" s="29"/>
      <c r="F8" s="30"/>
      <c r="G8" s="51"/>
      <c r="H8" s="51"/>
      <c r="I8" s="51"/>
      <c r="J8" s="51"/>
      <c r="K8" s="51"/>
      <c r="L8" s="30"/>
      <c r="M8" s="30"/>
      <c r="N8" s="51"/>
      <c r="O8" s="51"/>
      <c r="P8" s="51"/>
      <c r="Q8" s="51"/>
      <c r="R8" s="51"/>
      <c r="S8" s="30"/>
      <c r="T8" s="50"/>
      <c r="U8" s="41">
        <f t="shared" si="2"/>
        <v>0</v>
      </c>
      <c r="V8" s="11"/>
      <c r="W8" s="77"/>
      <c r="X8" s="77"/>
      <c r="Y8" s="77"/>
      <c r="Z8" s="77"/>
      <c r="AA8" s="77"/>
      <c r="AB8" s="11"/>
      <c r="AC8" s="11"/>
    </row>
    <row r="9" spans="1:29" ht="21" customHeight="1">
      <c r="A9" s="11"/>
      <c r="B9" s="26"/>
      <c r="C9" s="27"/>
      <c r="D9" s="28"/>
      <c r="E9" s="29"/>
      <c r="F9" s="30"/>
      <c r="G9" s="51"/>
      <c r="H9" s="51"/>
      <c r="I9" s="51"/>
      <c r="J9" s="51"/>
      <c r="K9" s="51"/>
      <c r="L9" s="30"/>
      <c r="M9" s="30"/>
      <c r="N9" s="51"/>
      <c r="O9" s="51"/>
      <c r="P9" s="51"/>
      <c r="Q9" s="51"/>
      <c r="R9" s="51"/>
      <c r="S9" s="30"/>
      <c r="T9" s="50"/>
      <c r="U9" s="41">
        <f t="shared" si="2"/>
        <v>0</v>
      </c>
      <c r="V9" s="11"/>
      <c r="W9" s="77"/>
      <c r="X9" s="77"/>
      <c r="Y9" s="77"/>
      <c r="Z9" s="77"/>
      <c r="AA9" s="77"/>
      <c r="AB9" s="11"/>
      <c r="AC9" s="11"/>
    </row>
    <row r="10" spans="1:29" ht="21" customHeight="1">
      <c r="A10" s="11"/>
      <c r="B10" s="26"/>
      <c r="C10" s="27"/>
      <c r="D10" s="28"/>
      <c r="E10" s="29"/>
      <c r="F10" s="30"/>
      <c r="G10" s="51"/>
      <c r="H10" s="51"/>
      <c r="I10" s="51"/>
      <c r="J10" s="51"/>
      <c r="K10" s="51"/>
      <c r="L10" s="30"/>
      <c r="M10" s="30"/>
      <c r="N10" s="51"/>
      <c r="O10" s="51"/>
      <c r="P10" s="51"/>
      <c r="Q10" s="51"/>
      <c r="R10" s="51"/>
      <c r="S10" s="30"/>
      <c r="T10" s="50"/>
      <c r="U10" s="41">
        <f t="shared" si="2"/>
        <v>0</v>
      </c>
      <c r="V10" s="11"/>
      <c r="W10" s="77"/>
      <c r="X10" s="77"/>
      <c r="Y10" s="77"/>
      <c r="Z10" s="77"/>
      <c r="AA10" s="77"/>
      <c r="AB10" s="11"/>
      <c r="AC10" s="11"/>
    </row>
    <row r="11" spans="1:29" ht="21" customHeight="1">
      <c r="A11" s="11"/>
      <c r="B11" s="26"/>
      <c r="C11" s="27"/>
      <c r="D11" s="28"/>
      <c r="E11" s="29"/>
      <c r="F11" s="30"/>
      <c r="G11" s="51"/>
      <c r="H11" s="51"/>
      <c r="I11" s="51"/>
      <c r="J11" s="51"/>
      <c r="K11" s="51"/>
      <c r="L11" s="30"/>
      <c r="M11" s="30"/>
      <c r="N11" s="51"/>
      <c r="O11" s="51"/>
      <c r="P11" s="51"/>
      <c r="Q11" s="51"/>
      <c r="R11" s="51"/>
      <c r="S11" s="30"/>
      <c r="T11" s="50"/>
      <c r="U11" s="41">
        <f>SUM(F11:T11)</f>
        <v>0</v>
      </c>
      <c r="V11" s="11"/>
      <c r="W11" s="77"/>
      <c r="X11" s="77"/>
      <c r="Y11" s="77"/>
      <c r="Z11" s="77"/>
      <c r="AA11" s="77"/>
      <c r="AB11" s="11"/>
      <c r="AC11" s="11"/>
    </row>
    <row r="12" spans="1:29" ht="21" customHeight="1">
      <c r="A12" s="11"/>
      <c r="B12" s="26"/>
      <c r="C12" s="27"/>
      <c r="D12" s="28"/>
      <c r="E12" s="29"/>
      <c r="F12" s="30"/>
      <c r="G12" s="51"/>
      <c r="H12" s="51"/>
      <c r="I12" s="51"/>
      <c r="J12" s="51"/>
      <c r="K12" s="51"/>
      <c r="L12" s="30"/>
      <c r="M12" s="30"/>
      <c r="N12" s="51"/>
      <c r="O12" s="51"/>
      <c r="P12" s="51"/>
      <c r="Q12" s="51"/>
      <c r="R12" s="51"/>
      <c r="S12" s="30"/>
      <c r="T12" s="50"/>
      <c r="U12" s="41">
        <f t="shared" si="2"/>
        <v>0</v>
      </c>
      <c r="V12" s="11"/>
      <c r="W12" s="77"/>
      <c r="X12" s="77"/>
      <c r="Y12" s="77"/>
      <c r="Z12" s="77"/>
      <c r="AA12" s="77"/>
      <c r="AB12" s="11"/>
      <c r="AC12" s="11"/>
    </row>
    <row r="13" spans="1:29" ht="21" customHeight="1">
      <c r="A13" s="11"/>
      <c r="B13" s="26"/>
      <c r="C13" s="27"/>
      <c r="D13" s="28"/>
      <c r="E13" s="29"/>
      <c r="F13" s="30"/>
      <c r="G13" s="51"/>
      <c r="H13" s="51"/>
      <c r="I13" s="51"/>
      <c r="J13" s="51"/>
      <c r="K13" s="51"/>
      <c r="L13" s="30"/>
      <c r="M13" s="30"/>
      <c r="N13" s="51"/>
      <c r="O13" s="51"/>
      <c r="P13" s="51"/>
      <c r="Q13" s="51"/>
      <c r="R13" s="51"/>
      <c r="S13" s="30"/>
      <c r="T13" s="50"/>
      <c r="U13" s="41">
        <f t="shared" si="2"/>
        <v>0</v>
      </c>
      <c r="V13" s="11"/>
      <c r="W13" s="77"/>
      <c r="X13" s="77"/>
      <c r="Y13" s="77"/>
      <c r="Z13" s="77"/>
      <c r="AA13" s="77"/>
      <c r="AB13" s="11"/>
      <c r="AC13" s="11"/>
    </row>
    <row r="14" spans="1:29" ht="21" customHeight="1">
      <c r="A14" s="11"/>
      <c r="B14" s="26"/>
      <c r="C14" s="27"/>
      <c r="D14" s="28"/>
      <c r="E14" s="29"/>
      <c r="F14" s="30"/>
      <c r="G14" s="51"/>
      <c r="H14" s="51"/>
      <c r="I14" s="51"/>
      <c r="J14" s="51"/>
      <c r="K14" s="51"/>
      <c r="L14" s="30"/>
      <c r="M14" s="30"/>
      <c r="N14" s="51"/>
      <c r="O14" s="51"/>
      <c r="P14" s="51"/>
      <c r="Q14" s="51"/>
      <c r="R14" s="51"/>
      <c r="S14" s="30"/>
      <c r="T14" s="50"/>
      <c r="U14" s="41">
        <f t="shared" si="2"/>
        <v>0</v>
      </c>
      <c r="V14" s="11"/>
      <c r="W14" s="77"/>
      <c r="X14" s="77"/>
      <c r="Y14" s="77"/>
      <c r="Z14" s="77"/>
      <c r="AA14" s="77"/>
      <c r="AB14" s="11"/>
      <c r="AC14" s="11"/>
    </row>
    <row r="15" spans="1:29" ht="21" customHeight="1">
      <c r="A15" s="11"/>
      <c r="B15" s="26"/>
      <c r="C15" s="27"/>
      <c r="D15" s="28"/>
      <c r="E15" s="29"/>
      <c r="F15" s="30"/>
      <c r="G15" s="51"/>
      <c r="H15" s="51"/>
      <c r="I15" s="51"/>
      <c r="J15" s="51"/>
      <c r="K15" s="51"/>
      <c r="L15" s="30"/>
      <c r="M15" s="30"/>
      <c r="N15" s="51"/>
      <c r="O15" s="51"/>
      <c r="P15" s="51"/>
      <c r="Q15" s="51"/>
      <c r="R15" s="51"/>
      <c r="S15" s="30"/>
      <c r="T15" s="50"/>
      <c r="U15" s="41">
        <f t="shared" si="2"/>
        <v>0</v>
      </c>
      <c r="V15" s="11"/>
      <c r="W15" s="77"/>
      <c r="X15" s="77"/>
      <c r="Y15" s="77"/>
      <c r="Z15" s="77"/>
      <c r="AA15" s="77"/>
      <c r="AB15" s="11"/>
      <c r="AC15" s="11"/>
    </row>
    <row r="16" spans="1:29" ht="21" customHeight="1">
      <c r="A16" s="11"/>
      <c r="B16" s="26"/>
      <c r="C16" s="27"/>
      <c r="D16" s="28"/>
      <c r="E16" s="29"/>
      <c r="F16" s="30"/>
      <c r="G16" s="51"/>
      <c r="H16" s="51"/>
      <c r="I16" s="51"/>
      <c r="J16" s="51"/>
      <c r="K16" s="51"/>
      <c r="L16" s="30"/>
      <c r="M16" s="30"/>
      <c r="N16" s="51"/>
      <c r="O16" s="51"/>
      <c r="P16" s="51"/>
      <c r="Q16" s="51"/>
      <c r="R16" s="51"/>
      <c r="S16" s="30"/>
      <c r="T16" s="50"/>
      <c r="U16" s="41">
        <f t="shared" si="2"/>
        <v>0</v>
      </c>
      <c r="V16" s="11"/>
      <c r="W16" s="77"/>
      <c r="X16" s="77"/>
      <c r="Y16" s="77"/>
      <c r="Z16" s="77"/>
      <c r="AA16" s="77"/>
      <c r="AB16" s="11"/>
      <c r="AC16" s="11"/>
    </row>
    <row r="17" spans="1:29" ht="21" customHeight="1">
      <c r="A17" s="11"/>
      <c r="B17" s="26"/>
      <c r="C17" s="27"/>
      <c r="D17" s="28"/>
      <c r="E17" s="29"/>
      <c r="F17" s="30"/>
      <c r="G17" s="51"/>
      <c r="H17" s="51"/>
      <c r="I17" s="51"/>
      <c r="J17" s="51"/>
      <c r="K17" s="51"/>
      <c r="L17" s="30"/>
      <c r="M17" s="30"/>
      <c r="N17" s="51"/>
      <c r="O17" s="51"/>
      <c r="P17" s="51"/>
      <c r="Q17" s="51"/>
      <c r="R17" s="51"/>
      <c r="S17" s="30"/>
      <c r="T17" s="50"/>
      <c r="U17" s="41">
        <f t="shared" si="2"/>
        <v>0</v>
      </c>
      <c r="V17" s="11"/>
      <c r="W17" s="77"/>
      <c r="X17" s="77"/>
      <c r="Y17" s="77"/>
      <c r="Z17" s="77"/>
      <c r="AA17" s="77"/>
      <c r="AB17" s="11"/>
      <c r="AC17" s="11"/>
    </row>
    <row r="18" spans="1:29" ht="21" customHeight="1">
      <c r="A18" s="11"/>
      <c r="B18" s="26"/>
      <c r="C18" s="27"/>
      <c r="D18" s="28"/>
      <c r="E18" s="29"/>
      <c r="F18" s="30"/>
      <c r="G18" s="51"/>
      <c r="H18" s="51"/>
      <c r="I18" s="51"/>
      <c r="J18" s="51"/>
      <c r="K18" s="51"/>
      <c r="L18" s="30"/>
      <c r="M18" s="30"/>
      <c r="N18" s="51"/>
      <c r="O18" s="51"/>
      <c r="P18" s="51"/>
      <c r="Q18" s="51"/>
      <c r="R18" s="51"/>
      <c r="S18" s="30"/>
      <c r="T18" s="50"/>
      <c r="U18" s="41">
        <f t="shared" si="2"/>
        <v>0</v>
      </c>
      <c r="V18" s="11"/>
      <c r="W18" s="77"/>
      <c r="X18" s="77"/>
      <c r="Y18" s="77"/>
      <c r="Z18" s="77"/>
      <c r="AA18" s="77"/>
      <c r="AB18" s="11"/>
      <c r="AC18" s="11"/>
    </row>
    <row r="19" spans="1:29" ht="21" customHeight="1">
      <c r="A19" s="199" t="s">
        <v>95</v>
      </c>
      <c r="B19" s="26"/>
      <c r="C19" s="27"/>
      <c r="D19" s="28"/>
      <c r="E19" s="29"/>
      <c r="F19" s="30"/>
      <c r="G19" s="51"/>
      <c r="H19" s="51"/>
      <c r="I19" s="51"/>
      <c r="J19" s="51"/>
      <c r="K19" s="51"/>
      <c r="L19" s="30"/>
      <c r="M19" s="30"/>
      <c r="N19" s="51"/>
      <c r="O19" s="51"/>
      <c r="P19" s="51"/>
      <c r="Q19" s="51"/>
      <c r="R19" s="51"/>
      <c r="S19" s="30"/>
      <c r="T19" s="50"/>
      <c r="U19" s="41">
        <f t="shared" si="2"/>
        <v>0</v>
      </c>
      <c r="V19" s="11"/>
      <c r="W19" s="77"/>
      <c r="X19" s="77"/>
      <c r="Y19" s="77"/>
      <c r="Z19" s="77"/>
      <c r="AA19" s="77"/>
      <c r="AB19" s="11"/>
      <c r="AC19" s="11"/>
    </row>
    <row r="20" spans="1:29" ht="21" customHeight="1">
      <c r="A20" s="199"/>
      <c r="B20" s="26"/>
      <c r="C20" s="27"/>
      <c r="D20" s="28"/>
      <c r="E20" s="29"/>
      <c r="F20" s="30"/>
      <c r="G20" s="51"/>
      <c r="H20" s="51"/>
      <c r="I20" s="51"/>
      <c r="J20" s="51"/>
      <c r="K20" s="51"/>
      <c r="L20" s="30"/>
      <c r="M20" s="30"/>
      <c r="N20" s="51"/>
      <c r="O20" s="51"/>
      <c r="P20" s="51"/>
      <c r="Q20" s="51"/>
      <c r="R20" s="51"/>
      <c r="S20" s="30"/>
      <c r="T20" s="50"/>
      <c r="U20" s="40">
        <f t="shared" si="2"/>
        <v>0</v>
      </c>
      <c r="V20" s="11"/>
      <c r="W20" s="77"/>
      <c r="X20" s="77"/>
      <c r="Y20" s="77"/>
      <c r="Z20" s="77"/>
      <c r="AA20" s="77"/>
      <c r="AB20" s="11"/>
      <c r="AC20" s="11"/>
    </row>
    <row r="21" spans="1:29" ht="5.0999999999999996" customHeight="1" thickBot="1">
      <c r="A21" s="21"/>
      <c r="B21" s="68"/>
      <c r="C21" s="69"/>
      <c r="D21" s="70"/>
      <c r="E21" s="71"/>
      <c r="F21" s="56"/>
      <c r="G21" s="65"/>
      <c r="H21" s="65"/>
      <c r="I21" s="65"/>
      <c r="J21" s="65"/>
      <c r="K21" s="65"/>
      <c r="L21" s="56"/>
      <c r="M21" s="56"/>
      <c r="N21" s="65"/>
      <c r="O21" s="65"/>
      <c r="P21" s="65"/>
      <c r="Q21" s="65"/>
      <c r="R21" s="65"/>
      <c r="S21" s="56"/>
      <c r="T21" s="57"/>
      <c r="U21" s="39"/>
      <c r="V21" s="11"/>
      <c r="W21" s="77"/>
      <c r="X21" s="77"/>
      <c r="Y21" s="77"/>
      <c r="Z21" s="77"/>
      <c r="AA21" s="77"/>
      <c r="AB21" s="11"/>
      <c r="AC21" s="11"/>
    </row>
    <row r="22" spans="1:29" ht="21" customHeight="1">
      <c r="A22" s="13"/>
      <c r="B22" s="26"/>
      <c r="C22" s="27"/>
      <c r="D22" s="28"/>
      <c r="E22" s="29"/>
      <c r="F22" s="30"/>
      <c r="G22" s="51"/>
      <c r="H22" s="51"/>
      <c r="I22" s="51"/>
      <c r="J22" s="51"/>
      <c r="K22" s="51"/>
      <c r="L22" s="30"/>
      <c r="M22" s="30"/>
      <c r="N22" s="51"/>
      <c r="O22" s="51"/>
      <c r="P22" s="51"/>
      <c r="Q22" s="51"/>
      <c r="R22" s="51"/>
      <c r="S22" s="30"/>
      <c r="T22" s="50"/>
      <c r="U22" s="40">
        <f>SUM(F22:T22)</f>
        <v>0</v>
      </c>
      <c r="V22" s="11"/>
      <c r="W22" s="77"/>
      <c r="X22" s="77"/>
      <c r="Y22" s="77"/>
      <c r="Z22" s="77"/>
      <c r="AA22" s="77"/>
      <c r="AB22" s="11"/>
      <c r="AC22" s="11"/>
    </row>
    <row r="23" spans="1:29" ht="5.0999999999999996" customHeight="1">
      <c r="A23" s="58"/>
      <c r="B23" s="68"/>
      <c r="C23" s="69"/>
      <c r="D23" s="70"/>
      <c r="E23" s="71"/>
      <c r="F23" s="59"/>
      <c r="G23" s="65"/>
      <c r="H23" s="65"/>
      <c r="I23" s="65"/>
      <c r="J23" s="65"/>
      <c r="K23" s="65"/>
      <c r="L23" s="59"/>
      <c r="M23" s="59"/>
      <c r="N23" s="65"/>
      <c r="O23" s="65"/>
      <c r="P23" s="65"/>
      <c r="Q23" s="65"/>
      <c r="R23" s="65"/>
      <c r="S23" s="59"/>
      <c r="T23" s="60"/>
      <c r="U23" s="39"/>
      <c r="V23" s="11"/>
      <c r="W23" s="77"/>
      <c r="X23" s="77"/>
      <c r="Y23" s="77"/>
      <c r="Z23" s="77"/>
      <c r="AA23" s="77"/>
      <c r="AB23" s="11"/>
      <c r="AC23" s="11"/>
    </row>
    <row r="24" spans="1:29" ht="21" customHeight="1">
      <c r="A24" s="15"/>
      <c r="B24" s="26"/>
      <c r="C24" s="27"/>
      <c r="D24" s="28"/>
      <c r="E24" s="29"/>
      <c r="F24" s="30"/>
      <c r="G24" s="51"/>
      <c r="H24" s="51"/>
      <c r="I24" s="51"/>
      <c r="J24" s="51"/>
      <c r="K24" s="51"/>
      <c r="L24" s="30"/>
      <c r="M24" s="30"/>
      <c r="N24" s="51"/>
      <c r="O24" s="51"/>
      <c r="P24" s="51"/>
      <c r="Q24" s="51"/>
      <c r="R24" s="51"/>
      <c r="S24" s="30"/>
      <c r="T24" s="50"/>
      <c r="U24" s="40">
        <f>SUM(F24:T24)</f>
        <v>0</v>
      </c>
      <c r="V24" s="11"/>
      <c r="W24" s="77"/>
      <c r="X24" s="77"/>
      <c r="Y24" s="77"/>
      <c r="Z24" s="77"/>
      <c r="AA24" s="77"/>
      <c r="AB24" s="11"/>
      <c r="AC24" s="11"/>
    </row>
    <row r="25" spans="1:29" ht="5.0999999999999996" customHeight="1">
      <c r="A25" s="58"/>
      <c r="B25" s="68"/>
      <c r="C25" s="69"/>
      <c r="D25" s="70"/>
      <c r="E25" s="71"/>
      <c r="F25" s="59"/>
      <c r="G25" s="65"/>
      <c r="H25" s="65"/>
      <c r="I25" s="65"/>
      <c r="J25" s="65"/>
      <c r="K25" s="65"/>
      <c r="L25" s="59"/>
      <c r="M25" s="59"/>
      <c r="N25" s="65"/>
      <c r="O25" s="65"/>
      <c r="P25" s="65"/>
      <c r="Q25" s="65"/>
      <c r="R25" s="65"/>
      <c r="S25" s="59"/>
      <c r="T25" s="60"/>
      <c r="U25" s="39"/>
      <c r="V25" s="11"/>
      <c r="W25" s="77"/>
      <c r="X25" s="77"/>
      <c r="Y25" s="77"/>
      <c r="Z25" s="77"/>
      <c r="AA25" s="77"/>
      <c r="AB25" s="11"/>
      <c r="AC25" s="11"/>
    </row>
    <row r="26" spans="1:29" ht="21" customHeight="1">
      <c r="A26" s="15"/>
      <c r="B26" s="26"/>
      <c r="C26" s="27"/>
      <c r="D26" s="28"/>
      <c r="E26" s="29"/>
      <c r="F26" s="30"/>
      <c r="G26" s="51"/>
      <c r="H26" s="51"/>
      <c r="I26" s="51"/>
      <c r="J26" s="51"/>
      <c r="K26" s="51"/>
      <c r="L26" s="30"/>
      <c r="M26" s="30"/>
      <c r="N26" s="51"/>
      <c r="O26" s="51"/>
      <c r="P26" s="51"/>
      <c r="Q26" s="51"/>
      <c r="R26" s="51"/>
      <c r="S26" s="30"/>
      <c r="T26" s="50"/>
      <c r="U26" s="40">
        <f>SUM(F26:T26)</f>
        <v>0</v>
      </c>
      <c r="V26" s="11"/>
      <c r="W26" s="77"/>
      <c r="X26" s="77"/>
      <c r="Y26" s="77"/>
      <c r="Z26" s="77"/>
      <c r="AA26" s="77"/>
      <c r="AB26" s="11"/>
      <c r="AC26" s="11"/>
    </row>
    <row r="27" spans="1:29" ht="5.0999999999999996" customHeight="1">
      <c r="A27" s="58"/>
      <c r="B27" s="68"/>
      <c r="C27" s="69"/>
      <c r="D27" s="70"/>
      <c r="E27" s="71"/>
      <c r="F27" s="59"/>
      <c r="G27" s="65"/>
      <c r="H27" s="65"/>
      <c r="I27" s="65"/>
      <c r="J27" s="65"/>
      <c r="K27" s="65"/>
      <c r="L27" s="59"/>
      <c r="M27" s="59"/>
      <c r="N27" s="65"/>
      <c r="O27" s="65"/>
      <c r="P27" s="65"/>
      <c r="Q27" s="65"/>
      <c r="R27" s="65"/>
      <c r="S27" s="59"/>
      <c r="T27" s="60"/>
      <c r="U27" s="39"/>
      <c r="V27" s="11"/>
      <c r="W27" s="77"/>
      <c r="X27" s="77"/>
      <c r="Y27" s="77"/>
      <c r="Z27" s="77"/>
      <c r="AA27" s="77"/>
      <c r="AB27" s="11"/>
      <c r="AC27" s="11"/>
    </row>
    <row r="28" spans="1:29" ht="21" customHeight="1">
      <c r="A28" s="15"/>
      <c r="B28" s="26"/>
      <c r="C28" s="27"/>
      <c r="D28" s="28"/>
      <c r="E28" s="29"/>
      <c r="F28" s="30"/>
      <c r="G28" s="51"/>
      <c r="H28" s="51"/>
      <c r="I28" s="51"/>
      <c r="J28" s="51"/>
      <c r="K28" s="51"/>
      <c r="L28" s="30"/>
      <c r="M28" s="30"/>
      <c r="N28" s="51"/>
      <c r="O28" s="51"/>
      <c r="P28" s="51"/>
      <c r="Q28" s="51"/>
      <c r="R28" s="51"/>
      <c r="S28" s="30"/>
      <c r="T28" s="50"/>
      <c r="U28" s="40">
        <f>SUM(F28:T28)</f>
        <v>0</v>
      </c>
      <c r="V28" s="11"/>
      <c r="W28" s="100" t="s">
        <v>96</v>
      </c>
      <c r="X28" s="100" t="s">
        <v>97</v>
      </c>
      <c r="Y28" s="100" t="s">
        <v>98</v>
      </c>
      <c r="Z28" s="11" t="s">
        <v>99</v>
      </c>
      <c r="AA28" s="11" t="s">
        <v>100</v>
      </c>
      <c r="AB28" s="77" t="s">
        <v>12</v>
      </c>
      <c r="AC28" s="11"/>
    </row>
    <row r="29" spans="1:29" ht="5.0999999999999996" customHeight="1">
      <c r="A29" s="58"/>
      <c r="B29" s="66"/>
      <c r="C29" s="66"/>
      <c r="D29" s="66"/>
      <c r="E29" s="72"/>
      <c r="F29" s="59"/>
      <c r="G29" s="65"/>
      <c r="H29" s="65"/>
      <c r="I29" s="65"/>
      <c r="J29" s="65"/>
      <c r="K29" s="65"/>
      <c r="L29" s="59"/>
      <c r="M29" s="59"/>
      <c r="N29" s="65"/>
      <c r="O29" s="65"/>
      <c r="P29" s="65"/>
      <c r="Q29" s="65"/>
      <c r="R29" s="65"/>
      <c r="S29" s="59"/>
      <c r="T29" s="60"/>
      <c r="U29" s="14"/>
      <c r="V29" s="11"/>
      <c r="W29" s="77"/>
      <c r="X29" s="77"/>
      <c r="Y29" s="77"/>
      <c r="Z29" s="11"/>
      <c r="AA29" s="11"/>
      <c r="AB29" s="77"/>
      <c r="AC29" s="11"/>
    </row>
    <row r="30" spans="1:29" ht="21" customHeight="1">
      <c r="A30" s="189" t="s">
        <v>101</v>
      </c>
      <c r="B30" s="190"/>
      <c r="C30" s="190"/>
      <c r="D30" s="190"/>
      <c r="E30" s="191"/>
      <c r="F30" s="30"/>
      <c r="G30" s="51"/>
      <c r="H30" s="51"/>
      <c r="I30" s="51"/>
      <c r="J30" s="51"/>
      <c r="K30" s="51"/>
      <c r="L30" s="30"/>
      <c r="M30" s="30"/>
      <c r="N30" s="51"/>
      <c r="O30" s="51"/>
      <c r="P30" s="51"/>
      <c r="Q30" s="51"/>
      <c r="R30" s="51"/>
      <c r="S30" s="30"/>
      <c r="T30" s="50"/>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16"/>
      <c r="B31" s="17"/>
      <c r="C31" s="17"/>
      <c r="D31" s="17"/>
      <c r="E31" s="18"/>
      <c r="F31" s="56"/>
      <c r="G31" s="65"/>
      <c r="H31" s="65"/>
      <c r="I31" s="65"/>
      <c r="J31" s="65"/>
      <c r="K31" s="65"/>
      <c r="L31" s="56"/>
      <c r="M31" s="56"/>
      <c r="N31" s="65"/>
      <c r="O31" s="65"/>
      <c r="P31" s="65"/>
      <c r="Q31" s="65"/>
      <c r="R31" s="65"/>
      <c r="S31" s="56"/>
      <c r="T31" s="57"/>
      <c r="U31" s="14"/>
      <c r="V31" s="11"/>
      <c r="W31" s="77"/>
      <c r="X31" s="77"/>
      <c r="Y31" s="77"/>
      <c r="Z31" s="77"/>
      <c r="AA31" s="77"/>
      <c r="AB31" s="11"/>
      <c r="AC31" s="11"/>
    </row>
    <row r="32" spans="1:29" ht="22.15" customHeight="1" thickBot="1">
      <c r="A32" s="192" t="s">
        <v>102</v>
      </c>
      <c r="B32" s="193"/>
      <c r="C32" s="193"/>
      <c r="D32" s="193"/>
      <c r="E32" s="194"/>
      <c r="F32" s="75">
        <f t="shared" ref="F32:U32" si="3">SUM(F5:F31)</f>
        <v>0</v>
      </c>
      <c r="G32" s="104">
        <f t="shared" si="3"/>
        <v>0</v>
      </c>
      <c r="H32" s="104">
        <f t="shared" si="3"/>
        <v>0</v>
      </c>
      <c r="I32" s="104">
        <f t="shared" si="3"/>
        <v>0</v>
      </c>
      <c r="J32" s="104">
        <f t="shared" si="3"/>
        <v>0</v>
      </c>
      <c r="K32" s="104">
        <f t="shared" si="3"/>
        <v>0</v>
      </c>
      <c r="L32" s="75">
        <f t="shared" si="3"/>
        <v>0</v>
      </c>
      <c r="M32" s="75">
        <f t="shared" si="3"/>
        <v>0</v>
      </c>
      <c r="N32" s="104">
        <f t="shared" si="3"/>
        <v>0</v>
      </c>
      <c r="O32" s="104">
        <f t="shared" si="3"/>
        <v>0</v>
      </c>
      <c r="P32" s="104">
        <f t="shared" si="3"/>
        <v>0</v>
      </c>
      <c r="Q32" s="104">
        <f t="shared" si="3"/>
        <v>0</v>
      </c>
      <c r="R32" s="104">
        <f t="shared" si="3"/>
        <v>0</v>
      </c>
      <c r="S32" s="75">
        <f t="shared" si="3"/>
        <v>0</v>
      </c>
      <c r="T32" s="76">
        <f t="shared" si="3"/>
        <v>0</v>
      </c>
      <c r="U32" s="19">
        <f t="shared" si="3"/>
        <v>0</v>
      </c>
      <c r="V32" s="11"/>
      <c r="W32" s="77"/>
      <c r="X32" s="77"/>
      <c r="Y32" s="77"/>
      <c r="Z32" s="77"/>
      <c r="AA32" s="77"/>
      <c r="AB32" s="11"/>
      <c r="AC32" s="11"/>
    </row>
    <row r="33" spans="1:29" ht="22.15" customHeight="1" thickBot="1">
      <c r="A33" s="192" t="s">
        <v>103</v>
      </c>
      <c r="B33" s="193"/>
      <c r="C33" s="193"/>
      <c r="D33" s="193"/>
      <c r="E33" s="194"/>
      <c r="F33" s="75"/>
      <c r="G33" s="104"/>
      <c r="H33" s="104"/>
      <c r="I33" s="104"/>
      <c r="J33" s="104"/>
      <c r="K33" s="104"/>
      <c r="L33" s="75"/>
      <c r="M33" s="75"/>
      <c r="N33" s="104"/>
      <c r="O33" s="104"/>
      <c r="P33" s="104"/>
      <c r="Q33" s="104"/>
      <c r="R33" s="104"/>
      <c r="S33" s="75"/>
      <c r="T33" s="76"/>
      <c r="U33" s="19">
        <f>SUM(F33:T33)</f>
        <v>0</v>
      </c>
      <c r="V33" s="11"/>
      <c r="W33" s="77"/>
      <c r="X33" s="77"/>
      <c r="Y33" s="77"/>
      <c r="Z33" s="77"/>
      <c r="AA33" s="77"/>
      <c r="AB33" s="11"/>
      <c r="AC33" s="11"/>
    </row>
    <row r="34" spans="1:29" ht="56.25" customHeight="1">
      <c r="A34" s="204"/>
      <c r="B34" s="204"/>
      <c r="C34" s="204"/>
      <c r="D34" s="204"/>
      <c r="E34" s="204"/>
      <c r="F34" s="204"/>
      <c r="G34" s="204"/>
      <c r="H34" s="204"/>
      <c r="I34" s="8"/>
      <c r="J34" s="8"/>
      <c r="K34" s="184"/>
      <c r="L34" s="184"/>
      <c r="M34" s="184"/>
      <c r="N34" s="184"/>
      <c r="O34" s="184"/>
      <c r="P34" s="184"/>
      <c r="Q34" s="184"/>
      <c r="R34" s="184"/>
      <c r="S34" s="184"/>
      <c r="T34" s="184"/>
      <c r="U34" s="184"/>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f>IF(AND($N$1&lt;&gt;"E",$N$1&lt;&gt;"Status"),SUM('May 16-31'!P5:U20,'Jun 1-15'!F5:F20),"")</f>
        <v>0</v>
      </c>
      <c r="G39" s="43"/>
      <c r="H39" s="43"/>
      <c r="I39" s="43"/>
      <c r="J39" s="43"/>
      <c r="K39" s="43"/>
      <c r="L39" s="43"/>
      <c r="M39" s="43">
        <f>IF(AND($N$1&lt;&gt;"E",$N$1&lt;&gt;"Status"),SUM($G$5:$M$20),"")</f>
        <v>0</v>
      </c>
      <c r="N39" s="43"/>
      <c r="O39" s="43"/>
      <c r="P39" s="43"/>
      <c r="Q39" s="43"/>
      <c r="R39" s="43"/>
      <c r="S39" s="43"/>
      <c r="T39" s="43">
        <f>IF(AND($N$1&lt;&gt;"E",$N$1&lt;&gt;"Status"),SUM(N5:T21),"")</f>
        <v>0</v>
      </c>
      <c r="U39" s="45" t="str">
        <f>IF(SUM(F39:T39)=0,"",SUM(F39:T39))</f>
        <v/>
      </c>
      <c r="V39" s="85"/>
      <c r="W39" s="46"/>
      <c r="X39" s="46"/>
      <c r="Y39" s="46"/>
      <c r="Z39" s="46"/>
      <c r="AA39" s="46"/>
      <c r="AB39" s="46"/>
    </row>
    <row r="40" spans="1:29" s="47" customFormat="1" ht="21" customHeight="1">
      <c r="A40" s="178"/>
      <c r="B40" s="179"/>
      <c r="C40" s="174" t="s">
        <v>109</v>
      </c>
      <c r="D40" s="174"/>
      <c r="E40" s="175"/>
      <c r="F40" s="42">
        <f>IF(AND($N$1&lt;&gt;"E",$N$1&lt;&gt;"Status"),IF(F39&gt;40,35,F39),F39)</f>
        <v>0</v>
      </c>
      <c r="G40" s="42"/>
      <c r="H40" s="42"/>
      <c r="I40" s="42"/>
      <c r="J40" s="42"/>
      <c r="K40" s="42"/>
      <c r="L40" s="42"/>
      <c r="M40" s="42">
        <f>IF(AND($N$1&lt;&gt;"E",$N$1&lt;&gt;"Status"),IF(M39&gt;40,35,M39),M39)</f>
        <v>0</v>
      </c>
      <c r="N40" s="42"/>
      <c r="O40" s="42"/>
      <c r="P40" s="42"/>
      <c r="Q40" s="42"/>
      <c r="R40" s="42"/>
      <c r="S40" s="42"/>
      <c r="T40" s="42">
        <f>IF(AND($N$1&lt;&gt;"E",$N$1&lt;&gt;"Status"),IF(T39&gt;40,35,T39),T39)</f>
        <v>0</v>
      </c>
      <c r="U40" s="49" t="str">
        <f>IF(SUM(F40:T40)=0,"",SUM(F40:T40))</f>
        <v/>
      </c>
      <c r="V40" s="85"/>
      <c r="W40" s="46"/>
      <c r="X40" s="46"/>
      <c r="Y40" s="46"/>
      <c r="Z40" s="46"/>
      <c r="AA40" s="46"/>
      <c r="AB40" s="46"/>
    </row>
    <row r="41" spans="1:29" s="47" customFormat="1" ht="21" customHeight="1">
      <c r="A41" s="178"/>
      <c r="B41" s="179"/>
      <c r="C41" s="185" t="s">
        <v>110</v>
      </c>
      <c r="D41" s="185"/>
      <c r="E41" s="175"/>
      <c r="F41" s="43" t="b">
        <f>IF(AND($N$1&lt;&gt;"E",$N$1&lt;&gt;"Status"),IF(F39&gt;40,5),"")</f>
        <v>0</v>
      </c>
      <c r="G41" s="43"/>
      <c r="H41" s="43"/>
      <c r="I41" s="43"/>
      <c r="J41" s="43"/>
      <c r="K41" s="43"/>
      <c r="L41" s="43"/>
      <c r="M41" s="43" t="b">
        <f>IF(AND($N$1&lt;&gt;"E",$N$1&lt;&gt;"Status"),IF(M39&gt;40,5),"")</f>
        <v>0</v>
      </c>
      <c r="N41" s="43"/>
      <c r="O41" s="43"/>
      <c r="P41" s="43"/>
      <c r="Q41" s="43"/>
      <c r="R41" s="43"/>
      <c r="S41" s="43"/>
      <c r="T41" s="43" t="b">
        <f>IF(AND($N$1&lt;&gt;"E",$N$1&lt;&gt;"Status"),IF(T39&gt;40,5),"")</f>
        <v>0</v>
      </c>
      <c r="U41" s="45" t="str">
        <f>IF(SUM(F41:T41)=0,"",SUM(F41:T41))</f>
        <v/>
      </c>
      <c r="V41" s="85"/>
      <c r="W41" s="46"/>
      <c r="X41" s="46"/>
      <c r="Y41" s="46"/>
      <c r="Z41" s="46"/>
      <c r="AA41" s="46"/>
      <c r="AB41" s="46"/>
    </row>
    <row r="42" spans="1:29" s="47" customFormat="1" ht="21" customHeight="1" thickBot="1">
      <c r="A42" s="180"/>
      <c r="B42" s="181"/>
      <c r="C42" s="174" t="s">
        <v>111</v>
      </c>
      <c r="D42" s="174"/>
      <c r="E42" s="175"/>
      <c r="F42" s="42" t="b">
        <f>IF(AND($N$1&lt;&gt;"E",$N$1&lt;&gt;"Status"), IF(F39&gt;40,F39-40),"")</f>
        <v>0</v>
      </c>
      <c r="G42" s="42"/>
      <c r="H42" s="42"/>
      <c r="I42" s="42"/>
      <c r="J42" s="42"/>
      <c r="K42" s="42"/>
      <c r="L42" s="42"/>
      <c r="M42" s="42" t="b">
        <f>IF(AND($N$1&lt;&gt;"E",$N$1&lt;&gt;"Status"), IF(M39&gt;40,M39-40),"")</f>
        <v>0</v>
      </c>
      <c r="N42" s="42"/>
      <c r="O42" s="42"/>
      <c r="P42" s="42"/>
      <c r="Q42" s="42"/>
      <c r="R42" s="42"/>
      <c r="S42" s="42"/>
      <c r="T42" s="42" t="b">
        <f>IF(AND($N$1&lt;&gt;"E",$N$1&lt;&gt;"Status"), IF(T39&gt;40,T39-40),"")</f>
        <v>0</v>
      </c>
      <c r="U42" s="49" t="str">
        <f>IF(SUM(F42:T42)=0,"",SUM(F42:T42))</f>
        <v/>
      </c>
      <c r="V42" s="85"/>
      <c r="W42" s="46"/>
      <c r="X42" s="46"/>
      <c r="Y42" s="46"/>
      <c r="Z42" s="46"/>
      <c r="AA42" s="46"/>
      <c r="AB42" s="46"/>
    </row>
    <row r="43" spans="1:29">
      <c r="G43" s="43"/>
    </row>
  </sheetData>
  <mergeCells count="25">
    <mergeCell ref="U3:U4"/>
    <mergeCell ref="P1:Q1"/>
    <mergeCell ref="D3:D4"/>
    <mergeCell ref="F37:U37"/>
    <mergeCell ref="A39:B42"/>
    <mergeCell ref="C39:E39"/>
    <mergeCell ref="C40:E40"/>
    <mergeCell ref="C41:E41"/>
    <mergeCell ref="C42:E42"/>
    <mergeCell ref="E3:E4"/>
    <mergeCell ref="L1:M1"/>
    <mergeCell ref="R1:T1"/>
    <mergeCell ref="A35:H35"/>
    <mergeCell ref="O35:T35"/>
    <mergeCell ref="K35:N35"/>
    <mergeCell ref="A19:A20"/>
    <mergeCell ref="N1:O1"/>
    <mergeCell ref="K34:U34"/>
    <mergeCell ref="A34:H34"/>
    <mergeCell ref="A30:E30"/>
    <mergeCell ref="B1:E1"/>
    <mergeCell ref="A32:E32"/>
    <mergeCell ref="A33:E33"/>
    <mergeCell ref="B3:B4"/>
    <mergeCell ref="C3:C4"/>
  </mergeCells>
  <phoneticPr fontId="2" type="noConversion"/>
  <conditionalFormatting sqref="I36 K36 R36">
    <cfRule type="cellIs" dxfId="55" priority="1" stopIfTrue="1" operator="notEqual">
      <formula>0</formula>
    </cfRule>
  </conditionalFormatting>
  <conditionalFormatting sqref="N1:O1 U1">
    <cfRule type="cellIs" dxfId="54" priority="2" stopIfTrue="1" operator="equal">
      <formula>"status"</formula>
    </cfRule>
  </conditionalFormatting>
  <conditionalFormatting sqref="B1:E1">
    <cfRule type="cellIs" dxfId="53" priority="3" stopIfTrue="1" operator="equal">
      <formula>"Name"</formula>
    </cfRule>
  </conditionalFormatting>
  <conditionalFormatting sqref="R1:T1">
    <cfRule type="cellIs" dxfId="52"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S40" sqref="S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41806</v>
      </c>
      <c r="H1" s="7" t="s">
        <v>86</v>
      </c>
      <c r="I1" s="141">
        <f>F3</f>
        <v>41806</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row>
    <row r="3" spans="1:29" ht="22.15" customHeight="1">
      <c r="A3" s="11"/>
      <c r="B3" s="200" t="s">
        <v>90</v>
      </c>
      <c r="C3" s="197" t="s">
        <v>91</v>
      </c>
      <c r="D3" s="197" t="s">
        <v>92</v>
      </c>
      <c r="E3" s="202" t="s">
        <v>93</v>
      </c>
      <c r="F3" s="10">
        <f>'Jun 1-15'!T3+1</f>
        <v>41806</v>
      </c>
      <c r="G3" s="10">
        <f t="shared" ref="G3:T3" si="0">F3+1</f>
        <v>41807</v>
      </c>
      <c r="H3" s="10">
        <f t="shared" si="0"/>
        <v>41808</v>
      </c>
      <c r="I3" s="10">
        <f t="shared" si="0"/>
        <v>41809</v>
      </c>
      <c r="J3" s="10">
        <f t="shared" si="0"/>
        <v>41810</v>
      </c>
      <c r="K3" s="10">
        <f t="shared" si="0"/>
        <v>41811</v>
      </c>
      <c r="L3" s="10">
        <f t="shared" si="0"/>
        <v>41812</v>
      </c>
      <c r="M3" s="10">
        <f t="shared" si="0"/>
        <v>41813</v>
      </c>
      <c r="N3" s="10">
        <f t="shared" si="0"/>
        <v>41814</v>
      </c>
      <c r="O3" s="10">
        <f t="shared" si="0"/>
        <v>41815</v>
      </c>
      <c r="P3" s="10">
        <f t="shared" si="0"/>
        <v>41816</v>
      </c>
      <c r="Q3" s="10">
        <f t="shared" si="0"/>
        <v>41817</v>
      </c>
      <c r="R3" s="10">
        <f t="shared" si="0"/>
        <v>41818</v>
      </c>
      <c r="S3" s="10">
        <f t="shared" si="0"/>
        <v>41819</v>
      </c>
      <c r="T3" s="10">
        <f t="shared" si="0"/>
        <v>41820</v>
      </c>
      <c r="U3" s="186" t="s">
        <v>94</v>
      </c>
    </row>
    <row r="4" spans="1:29" ht="22.15" customHeight="1">
      <c r="A4" s="11"/>
      <c r="B4" s="201"/>
      <c r="C4" s="198"/>
      <c r="D4" s="198"/>
      <c r="E4" s="203"/>
      <c r="F4" s="12">
        <f t="shared" ref="F4:T4" si="1">F3</f>
        <v>41806</v>
      </c>
      <c r="G4" s="12">
        <f t="shared" si="1"/>
        <v>41807</v>
      </c>
      <c r="H4" s="12">
        <f t="shared" si="1"/>
        <v>41808</v>
      </c>
      <c r="I4" s="12">
        <f t="shared" si="1"/>
        <v>41809</v>
      </c>
      <c r="J4" s="12">
        <f t="shared" si="1"/>
        <v>41810</v>
      </c>
      <c r="K4" s="12">
        <f t="shared" si="1"/>
        <v>41811</v>
      </c>
      <c r="L4" s="12">
        <f t="shared" si="1"/>
        <v>41812</v>
      </c>
      <c r="M4" s="12">
        <f t="shared" si="1"/>
        <v>41813</v>
      </c>
      <c r="N4" s="12">
        <f t="shared" si="1"/>
        <v>41814</v>
      </c>
      <c r="O4" s="12">
        <f t="shared" si="1"/>
        <v>41815</v>
      </c>
      <c r="P4" s="12">
        <f t="shared" si="1"/>
        <v>41816</v>
      </c>
      <c r="Q4" s="12">
        <f t="shared" si="1"/>
        <v>41817</v>
      </c>
      <c r="R4" s="12">
        <f t="shared" si="1"/>
        <v>41818</v>
      </c>
      <c r="S4" s="12">
        <f t="shared" si="1"/>
        <v>41819</v>
      </c>
      <c r="T4" s="12">
        <f t="shared" si="1"/>
        <v>41820</v>
      </c>
      <c r="U4" s="187"/>
    </row>
    <row r="5" spans="1:29" ht="21" customHeight="1">
      <c r="A5" s="11"/>
      <c r="B5" s="26"/>
      <c r="C5" s="27"/>
      <c r="D5" s="28"/>
      <c r="E5" s="29"/>
      <c r="F5" s="51"/>
      <c r="G5" s="51"/>
      <c r="H5" s="51"/>
      <c r="I5" s="51"/>
      <c r="J5" s="51"/>
      <c r="K5" s="30"/>
      <c r="L5" s="50"/>
      <c r="M5" s="51"/>
      <c r="N5" s="51"/>
      <c r="O5" s="51"/>
      <c r="P5" s="51"/>
      <c r="Q5" s="51"/>
      <c r="R5" s="30"/>
      <c r="S5" s="50"/>
      <c r="T5" s="51"/>
      <c r="U5" s="41">
        <f t="shared" ref="U5:U20" si="2">SUM(F5:T5)</f>
        <v>0</v>
      </c>
      <c r="V5" s="11"/>
      <c r="W5" s="77"/>
      <c r="X5" s="77"/>
      <c r="Y5" s="77"/>
      <c r="Z5" s="77"/>
      <c r="AA5" s="77"/>
      <c r="AB5" s="11"/>
      <c r="AC5" s="11"/>
    </row>
    <row r="6" spans="1:29" ht="21" customHeight="1">
      <c r="A6" s="11"/>
      <c r="B6" s="26"/>
      <c r="C6" s="27"/>
      <c r="D6" s="28"/>
      <c r="E6" s="29"/>
      <c r="F6" s="51"/>
      <c r="G6" s="51"/>
      <c r="H6" s="51"/>
      <c r="I6" s="51"/>
      <c r="J6" s="51"/>
      <c r="K6" s="30"/>
      <c r="L6" s="50"/>
      <c r="M6" s="51"/>
      <c r="N6" s="51"/>
      <c r="O6" s="51"/>
      <c r="P6" s="51"/>
      <c r="Q6" s="51"/>
      <c r="R6" s="30"/>
      <c r="S6" s="50"/>
      <c r="T6" s="51"/>
      <c r="U6" s="41">
        <f t="shared" si="2"/>
        <v>0</v>
      </c>
      <c r="V6" s="11"/>
      <c r="W6" s="77"/>
      <c r="X6" s="77"/>
      <c r="Y6" s="77"/>
      <c r="Z6" s="77"/>
      <c r="AA6" s="77"/>
      <c r="AB6" s="11"/>
      <c r="AC6" s="11"/>
    </row>
    <row r="7" spans="1:29" ht="21" customHeight="1">
      <c r="A7" s="11"/>
      <c r="B7" s="26"/>
      <c r="C7" s="27"/>
      <c r="D7" s="28"/>
      <c r="E7" s="29"/>
      <c r="F7" s="51"/>
      <c r="G7" s="51"/>
      <c r="H7" s="51"/>
      <c r="I7" s="51"/>
      <c r="J7" s="51"/>
      <c r="K7" s="30"/>
      <c r="L7" s="50"/>
      <c r="M7" s="51"/>
      <c r="N7" s="51"/>
      <c r="O7" s="51"/>
      <c r="P7" s="51"/>
      <c r="Q7" s="51"/>
      <c r="R7" s="30"/>
      <c r="S7" s="50"/>
      <c r="T7" s="51"/>
      <c r="U7" s="41">
        <f t="shared" si="2"/>
        <v>0</v>
      </c>
      <c r="V7" s="11"/>
      <c r="W7" s="77"/>
      <c r="X7" s="77"/>
      <c r="Y7" s="77"/>
      <c r="Z7" s="77"/>
      <c r="AA7" s="77"/>
      <c r="AB7" s="11"/>
      <c r="AC7" s="11"/>
    </row>
    <row r="8" spans="1:29" ht="21" customHeight="1">
      <c r="A8" s="11"/>
      <c r="B8" s="26"/>
      <c r="C8" s="27"/>
      <c r="D8" s="28"/>
      <c r="E8" s="29"/>
      <c r="F8" s="51"/>
      <c r="G8" s="51"/>
      <c r="H8" s="51"/>
      <c r="I8" s="51"/>
      <c r="J8" s="51"/>
      <c r="K8" s="30"/>
      <c r="L8" s="30"/>
      <c r="M8" s="51"/>
      <c r="N8" s="51"/>
      <c r="O8" s="51"/>
      <c r="P8" s="51"/>
      <c r="Q8" s="51"/>
      <c r="R8" s="30"/>
      <c r="S8" s="30"/>
      <c r="T8" s="51"/>
      <c r="U8" s="41">
        <f t="shared" si="2"/>
        <v>0</v>
      </c>
      <c r="V8" s="11"/>
      <c r="W8" s="77"/>
      <c r="X8" s="77"/>
      <c r="Y8" s="77"/>
      <c r="Z8" s="77"/>
      <c r="AA8" s="77"/>
      <c r="AB8" s="11"/>
      <c r="AC8" s="11"/>
    </row>
    <row r="9" spans="1:29" ht="21" customHeight="1">
      <c r="A9" s="11"/>
      <c r="B9" s="26"/>
      <c r="C9" s="27"/>
      <c r="D9" s="28"/>
      <c r="E9" s="29"/>
      <c r="F9" s="51"/>
      <c r="G9" s="51"/>
      <c r="H9" s="51"/>
      <c r="I9" s="51"/>
      <c r="J9" s="51"/>
      <c r="K9" s="30"/>
      <c r="L9" s="30"/>
      <c r="M9" s="51"/>
      <c r="N9" s="51"/>
      <c r="O9" s="51"/>
      <c r="P9" s="51"/>
      <c r="Q9" s="51"/>
      <c r="R9" s="30"/>
      <c r="S9" s="30"/>
      <c r="T9" s="51"/>
      <c r="U9" s="41">
        <f t="shared" si="2"/>
        <v>0</v>
      </c>
      <c r="V9" s="11"/>
      <c r="W9" s="77"/>
      <c r="X9" s="77"/>
      <c r="Y9" s="77"/>
      <c r="Z9" s="77"/>
      <c r="AA9" s="77"/>
      <c r="AB9" s="11"/>
      <c r="AC9" s="11"/>
    </row>
    <row r="10" spans="1:29" ht="21" customHeight="1">
      <c r="A10" s="11"/>
      <c r="B10" s="26"/>
      <c r="C10" s="27"/>
      <c r="D10" s="28"/>
      <c r="E10" s="29"/>
      <c r="F10" s="51"/>
      <c r="G10" s="51"/>
      <c r="H10" s="51"/>
      <c r="I10" s="51"/>
      <c r="J10" s="51"/>
      <c r="K10" s="30"/>
      <c r="L10" s="30"/>
      <c r="M10" s="51"/>
      <c r="N10" s="51"/>
      <c r="O10" s="51"/>
      <c r="P10" s="51"/>
      <c r="Q10" s="51"/>
      <c r="R10" s="30"/>
      <c r="S10" s="30"/>
      <c r="T10" s="51"/>
      <c r="U10" s="41">
        <f t="shared" si="2"/>
        <v>0</v>
      </c>
      <c r="V10" s="11"/>
      <c r="W10" s="77"/>
      <c r="X10" s="77"/>
      <c r="Y10" s="77"/>
      <c r="Z10" s="77"/>
      <c r="AA10" s="77"/>
      <c r="AB10" s="11"/>
      <c r="AC10" s="11"/>
    </row>
    <row r="11" spans="1:29" ht="21" customHeight="1">
      <c r="A11" s="11"/>
      <c r="B11" s="26"/>
      <c r="C11" s="27"/>
      <c r="D11" s="28"/>
      <c r="E11" s="29"/>
      <c r="F11" s="51"/>
      <c r="G11" s="51"/>
      <c r="H11" s="51"/>
      <c r="I11" s="51"/>
      <c r="J11" s="51"/>
      <c r="K11" s="30"/>
      <c r="L11" s="30"/>
      <c r="M11" s="51"/>
      <c r="N11" s="51"/>
      <c r="O11" s="51"/>
      <c r="P11" s="51"/>
      <c r="Q11" s="51"/>
      <c r="R11" s="30"/>
      <c r="S11" s="30"/>
      <c r="T11" s="51"/>
      <c r="U11" s="41">
        <f>SUM(F11:T11)</f>
        <v>0</v>
      </c>
      <c r="V11" s="11"/>
      <c r="W11" s="77"/>
      <c r="X11" s="77"/>
      <c r="Y11" s="77"/>
      <c r="Z11" s="77"/>
      <c r="AA11" s="77"/>
      <c r="AB11" s="11"/>
      <c r="AC11" s="11"/>
    </row>
    <row r="12" spans="1:29" ht="21" customHeight="1">
      <c r="A12" s="11"/>
      <c r="B12" s="26"/>
      <c r="C12" s="27"/>
      <c r="D12" s="28"/>
      <c r="E12" s="29"/>
      <c r="F12" s="51"/>
      <c r="G12" s="51"/>
      <c r="H12" s="51"/>
      <c r="I12" s="51"/>
      <c r="J12" s="51"/>
      <c r="K12" s="30"/>
      <c r="L12" s="30"/>
      <c r="M12" s="51"/>
      <c r="N12" s="51"/>
      <c r="O12" s="51"/>
      <c r="P12" s="51"/>
      <c r="Q12" s="51"/>
      <c r="R12" s="30"/>
      <c r="S12" s="30"/>
      <c r="T12" s="51"/>
      <c r="U12" s="41">
        <f t="shared" si="2"/>
        <v>0</v>
      </c>
      <c r="V12" s="11"/>
      <c r="W12" s="77"/>
      <c r="X12" s="77"/>
      <c r="Y12" s="77"/>
      <c r="Z12" s="77"/>
      <c r="AA12" s="77"/>
      <c r="AB12" s="11"/>
      <c r="AC12" s="11"/>
    </row>
    <row r="13" spans="1:29" ht="21" customHeight="1">
      <c r="A13" s="11"/>
      <c r="B13" s="26"/>
      <c r="C13" s="27"/>
      <c r="D13" s="28"/>
      <c r="E13" s="29"/>
      <c r="F13" s="51"/>
      <c r="G13" s="51"/>
      <c r="H13" s="51"/>
      <c r="I13" s="51"/>
      <c r="J13" s="51"/>
      <c r="K13" s="30"/>
      <c r="L13" s="30"/>
      <c r="M13" s="51"/>
      <c r="N13" s="51"/>
      <c r="O13" s="51"/>
      <c r="P13" s="51"/>
      <c r="Q13" s="51"/>
      <c r="R13" s="30"/>
      <c r="S13" s="30"/>
      <c r="T13" s="51"/>
      <c r="U13" s="41">
        <f t="shared" si="2"/>
        <v>0</v>
      </c>
      <c r="V13" s="11"/>
      <c r="W13" s="77"/>
      <c r="X13" s="77"/>
      <c r="Y13" s="77"/>
      <c r="Z13" s="77"/>
      <c r="AA13" s="77"/>
      <c r="AB13" s="11"/>
      <c r="AC13" s="11"/>
    </row>
    <row r="14" spans="1:29" ht="21" customHeight="1">
      <c r="A14" s="11"/>
      <c r="B14" s="26"/>
      <c r="C14" s="27"/>
      <c r="D14" s="28"/>
      <c r="E14" s="29"/>
      <c r="F14" s="51"/>
      <c r="G14" s="51"/>
      <c r="H14" s="51"/>
      <c r="I14" s="51"/>
      <c r="J14" s="51"/>
      <c r="K14" s="30"/>
      <c r="L14" s="30"/>
      <c r="M14" s="51"/>
      <c r="N14" s="51"/>
      <c r="O14" s="51"/>
      <c r="P14" s="51"/>
      <c r="Q14" s="51"/>
      <c r="R14" s="30"/>
      <c r="S14" s="30"/>
      <c r="T14" s="51"/>
      <c r="U14" s="41">
        <f t="shared" si="2"/>
        <v>0</v>
      </c>
      <c r="V14" s="11"/>
      <c r="W14" s="77"/>
      <c r="X14" s="77"/>
      <c r="Y14" s="77"/>
      <c r="Z14" s="77"/>
      <c r="AA14" s="77"/>
      <c r="AB14" s="11"/>
      <c r="AC14" s="11"/>
    </row>
    <row r="15" spans="1:29" ht="21" customHeight="1">
      <c r="A15" s="11"/>
      <c r="B15" s="26"/>
      <c r="C15" s="27"/>
      <c r="D15" s="28"/>
      <c r="E15" s="29"/>
      <c r="F15" s="51"/>
      <c r="G15" s="51"/>
      <c r="H15" s="51"/>
      <c r="I15" s="51"/>
      <c r="J15" s="51"/>
      <c r="K15" s="30"/>
      <c r="L15" s="30"/>
      <c r="M15" s="51"/>
      <c r="N15" s="51"/>
      <c r="O15" s="51"/>
      <c r="P15" s="51"/>
      <c r="Q15" s="51"/>
      <c r="R15" s="30"/>
      <c r="S15" s="30"/>
      <c r="T15" s="51"/>
      <c r="U15" s="41">
        <f t="shared" si="2"/>
        <v>0</v>
      </c>
      <c r="V15" s="11"/>
      <c r="W15" s="77"/>
      <c r="X15" s="77"/>
      <c r="Y15" s="77"/>
      <c r="Z15" s="77"/>
      <c r="AA15" s="77"/>
      <c r="AB15" s="11"/>
      <c r="AC15" s="11"/>
    </row>
    <row r="16" spans="1:29" ht="21" customHeight="1">
      <c r="A16" s="11"/>
      <c r="B16" s="26"/>
      <c r="C16" s="27"/>
      <c r="D16" s="28"/>
      <c r="E16" s="29"/>
      <c r="F16" s="51"/>
      <c r="G16" s="51"/>
      <c r="H16" s="51"/>
      <c r="I16" s="51"/>
      <c r="J16" s="51"/>
      <c r="K16" s="30"/>
      <c r="L16" s="30"/>
      <c r="M16" s="51"/>
      <c r="N16" s="51"/>
      <c r="O16" s="51"/>
      <c r="P16" s="51"/>
      <c r="Q16" s="51"/>
      <c r="R16" s="30"/>
      <c r="S16" s="30"/>
      <c r="T16" s="51"/>
      <c r="U16" s="41">
        <f t="shared" si="2"/>
        <v>0</v>
      </c>
      <c r="V16" s="11"/>
      <c r="W16" s="77"/>
      <c r="X16" s="77"/>
      <c r="Y16" s="77"/>
      <c r="Z16" s="77"/>
      <c r="AA16" s="77"/>
      <c r="AB16" s="11"/>
      <c r="AC16" s="11"/>
    </row>
    <row r="17" spans="1:29" ht="21" customHeight="1">
      <c r="A17" s="11"/>
      <c r="B17" s="26"/>
      <c r="C17" s="27"/>
      <c r="D17" s="28"/>
      <c r="E17" s="29"/>
      <c r="F17" s="51"/>
      <c r="G17" s="51"/>
      <c r="H17" s="51"/>
      <c r="I17" s="51"/>
      <c r="J17" s="51"/>
      <c r="K17" s="30"/>
      <c r="L17" s="30"/>
      <c r="M17" s="51"/>
      <c r="N17" s="51"/>
      <c r="O17" s="51"/>
      <c r="P17" s="51"/>
      <c r="Q17" s="51"/>
      <c r="R17" s="30"/>
      <c r="S17" s="30"/>
      <c r="T17" s="51"/>
      <c r="U17" s="41">
        <f t="shared" si="2"/>
        <v>0</v>
      </c>
      <c r="V17" s="11"/>
      <c r="W17" s="77"/>
      <c r="X17" s="77"/>
      <c r="Y17" s="77"/>
      <c r="Z17" s="77"/>
      <c r="AA17" s="77"/>
      <c r="AB17" s="11"/>
      <c r="AC17" s="11"/>
    </row>
    <row r="18" spans="1:29" ht="21" customHeight="1">
      <c r="A18" s="11"/>
      <c r="B18" s="26"/>
      <c r="C18" s="27"/>
      <c r="D18" s="28"/>
      <c r="E18" s="29"/>
      <c r="F18" s="51"/>
      <c r="G18" s="51"/>
      <c r="H18" s="51"/>
      <c r="I18" s="51"/>
      <c r="J18" s="51"/>
      <c r="K18" s="30"/>
      <c r="L18" s="30"/>
      <c r="M18" s="51"/>
      <c r="N18" s="51"/>
      <c r="O18" s="51"/>
      <c r="P18" s="51"/>
      <c r="Q18" s="51"/>
      <c r="R18" s="30"/>
      <c r="S18" s="30"/>
      <c r="T18" s="51"/>
      <c r="U18" s="41">
        <f t="shared" si="2"/>
        <v>0</v>
      </c>
      <c r="V18" s="11"/>
      <c r="W18" s="77"/>
      <c r="X18" s="77"/>
      <c r="Y18" s="77"/>
      <c r="Z18" s="77"/>
      <c r="AA18" s="77"/>
      <c r="AB18" s="11"/>
      <c r="AC18" s="11"/>
    </row>
    <row r="19" spans="1:29" ht="21" customHeight="1">
      <c r="A19" s="199" t="s">
        <v>95</v>
      </c>
      <c r="B19" s="26"/>
      <c r="C19" s="27"/>
      <c r="D19" s="28"/>
      <c r="E19" s="29"/>
      <c r="F19" s="51"/>
      <c r="G19" s="51"/>
      <c r="H19" s="51"/>
      <c r="I19" s="51"/>
      <c r="J19" s="51"/>
      <c r="K19" s="30"/>
      <c r="L19" s="30"/>
      <c r="M19" s="51"/>
      <c r="N19" s="51"/>
      <c r="O19" s="51"/>
      <c r="P19" s="51"/>
      <c r="Q19" s="51"/>
      <c r="R19" s="30"/>
      <c r="S19" s="30"/>
      <c r="T19" s="51"/>
      <c r="U19" s="41">
        <f t="shared" si="2"/>
        <v>0</v>
      </c>
      <c r="V19" s="11"/>
      <c r="W19" s="77"/>
      <c r="X19" s="77"/>
      <c r="Y19" s="77"/>
      <c r="Z19" s="77"/>
      <c r="AA19" s="77"/>
      <c r="AB19" s="11"/>
      <c r="AC19" s="11"/>
    </row>
    <row r="20" spans="1:29" ht="21" customHeight="1">
      <c r="A20" s="199"/>
      <c r="B20" s="26"/>
      <c r="C20" s="27"/>
      <c r="D20" s="28"/>
      <c r="E20" s="29"/>
      <c r="F20" s="51"/>
      <c r="G20" s="51"/>
      <c r="H20" s="51"/>
      <c r="I20" s="51"/>
      <c r="J20" s="51"/>
      <c r="K20" s="30"/>
      <c r="L20" s="30"/>
      <c r="M20" s="51"/>
      <c r="N20" s="51"/>
      <c r="O20" s="51"/>
      <c r="P20" s="51"/>
      <c r="Q20" s="51"/>
      <c r="R20" s="30"/>
      <c r="S20" s="30"/>
      <c r="T20" s="51"/>
      <c r="U20" s="40">
        <f t="shared" si="2"/>
        <v>0</v>
      </c>
      <c r="V20" s="11"/>
      <c r="W20" s="77"/>
      <c r="X20" s="77"/>
      <c r="Y20" s="77"/>
      <c r="Z20" s="77"/>
      <c r="AA20" s="77"/>
      <c r="AB20" s="11"/>
      <c r="AC20" s="11"/>
    </row>
    <row r="21" spans="1:29" ht="5.0999999999999996" customHeight="1" thickBot="1">
      <c r="A21" s="21"/>
      <c r="B21" s="68"/>
      <c r="C21" s="69"/>
      <c r="D21" s="70"/>
      <c r="E21" s="71"/>
      <c r="F21" s="65"/>
      <c r="G21" s="65"/>
      <c r="H21" s="65"/>
      <c r="I21" s="65"/>
      <c r="J21" s="65"/>
      <c r="K21" s="56"/>
      <c r="L21" s="56"/>
      <c r="M21" s="65"/>
      <c r="N21" s="65"/>
      <c r="O21" s="65"/>
      <c r="P21" s="65"/>
      <c r="Q21" s="65"/>
      <c r="R21" s="56"/>
      <c r="S21" s="56"/>
      <c r="T21" s="65"/>
      <c r="U21" s="39"/>
      <c r="V21" s="11"/>
      <c r="W21" s="77"/>
      <c r="X21" s="77"/>
      <c r="Y21" s="77"/>
      <c r="Z21" s="77"/>
      <c r="AA21" s="77"/>
      <c r="AB21" s="11"/>
      <c r="AC21" s="11"/>
    </row>
    <row r="22" spans="1:29" ht="21" customHeight="1">
      <c r="A22" s="13"/>
      <c r="B22" s="26"/>
      <c r="C22" s="27"/>
      <c r="D22" s="28"/>
      <c r="E22" s="29"/>
      <c r="F22" s="51"/>
      <c r="G22" s="51"/>
      <c r="H22" s="51"/>
      <c r="I22" s="51"/>
      <c r="J22" s="51"/>
      <c r="K22" s="30"/>
      <c r="L22" s="30"/>
      <c r="M22" s="51"/>
      <c r="N22" s="51"/>
      <c r="O22" s="51"/>
      <c r="P22" s="51"/>
      <c r="Q22" s="51"/>
      <c r="R22" s="30"/>
      <c r="S22" s="30"/>
      <c r="T22" s="51"/>
      <c r="U22" s="40">
        <f>SUM(F22:T22)</f>
        <v>0</v>
      </c>
      <c r="V22" s="11"/>
      <c r="W22" s="77"/>
      <c r="X22" s="77"/>
      <c r="Y22" s="77"/>
      <c r="Z22" s="77"/>
      <c r="AA22" s="77"/>
      <c r="AB22" s="11"/>
      <c r="AC22" s="11"/>
    </row>
    <row r="23" spans="1:29" ht="5.0999999999999996" customHeight="1">
      <c r="A23" s="58"/>
      <c r="B23" s="68"/>
      <c r="C23" s="69"/>
      <c r="D23" s="70"/>
      <c r="E23" s="71"/>
      <c r="F23" s="65"/>
      <c r="G23" s="65"/>
      <c r="H23" s="65"/>
      <c r="I23" s="65"/>
      <c r="J23" s="65"/>
      <c r="K23" s="59"/>
      <c r="L23" s="59"/>
      <c r="M23" s="65"/>
      <c r="N23" s="65"/>
      <c r="O23" s="65"/>
      <c r="P23" s="65"/>
      <c r="Q23" s="65"/>
      <c r="R23" s="59"/>
      <c r="S23" s="59"/>
      <c r="T23" s="65"/>
      <c r="U23" s="39"/>
      <c r="V23" s="11"/>
      <c r="W23" s="77"/>
      <c r="X23" s="77"/>
      <c r="Y23" s="77"/>
      <c r="Z23" s="77"/>
      <c r="AA23" s="77"/>
      <c r="AB23" s="11"/>
      <c r="AC23" s="11"/>
    </row>
    <row r="24" spans="1:29" ht="21" customHeight="1">
      <c r="A24" s="15"/>
      <c r="B24" s="26"/>
      <c r="C24" s="27"/>
      <c r="D24" s="28"/>
      <c r="E24" s="29"/>
      <c r="F24" s="51"/>
      <c r="G24" s="51"/>
      <c r="H24" s="51"/>
      <c r="I24" s="51"/>
      <c r="J24" s="51"/>
      <c r="K24" s="30"/>
      <c r="L24" s="30"/>
      <c r="M24" s="51"/>
      <c r="N24" s="51"/>
      <c r="O24" s="51"/>
      <c r="P24" s="51"/>
      <c r="Q24" s="51"/>
      <c r="R24" s="30"/>
      <c r="S24" s="30"/>
      <c r="T24" s="51"/>
      <c r="U24" s="40">
        <f>SUM(F24:T24)</f>
        <v>0</v>
      </c>
      <c r="V24" s="11"/>
      <c r="W24" s="77"/>
      <c r="X24" s="77"/>
      <c r="Y24" s="77"/>
      <c r="Z24" s="77"/>
      <c r="AA24" s="77"/>
      <c r="AB24" s="11"/>
      <c r="AC24" s="11"/>
    </row>
    <row r="25" spans="1:29" ht="5.0999999999999996" customHeight="1">
      <c r="A25" s="58"/>
      <c r="B25" s="68"/>
      <c r="C25" s="69"/>
      <c r="D25" s="70"/>
      <c r="E25" s="71"/>
      <c r="F25" s="65"/>
      <c r="G25" s="65"/>
      <c r="H25" s="65"/>
      <c r="I25" s="65"/>
      <c r="J25" s="65"/>
      <c r="K25" s="59"/>
      <c r="L25" s="59"/>
      <c r="M25" s="65"/>
      <c r="N25" s="65"/>
      <c r="O25" s="65"/>
      <c r="P25" s="65"/>
      <c r="Q25" s="65"/>
      <c r="R25" s="59"/>
      <c r="S25" s="59"/>
      <c r="T25" s="65"/>
      <c r="U25" s="39"/>
      <c r="V25" s="11"/>
      <c r="W25" s="77"/>
      <c r="X25" s="77"/>
      <c r="Y25" s="77"/>
      <c r="Z25" s="77"/>
      <c r="AA25" s="77"/>
      <c r="AB25" s="11"/>
      <c r="AC25" s="11"/>
    </row>
    <row r="26" spans="1:29" ht="21" customHeight="1">
      <c r="A26" s="15"/>
      <c r="B26" s="26"/>
      <c r="C26" s="27"/>
      <c r="D26" s="28"/>
      <c r="E26" s="29"/>
      <c r="F26" s="51"/>
      <c r="G26" s="51"/>
      <c r="H26" s="51"/>
      <c r="I26" s="51"/>
      <c r="J26" s="51"/>
      <c r="K26" s="30"/>
      <c r="L26" s="30"/>
      <c r="M26" s="51"/>
      <c r="N26" s="51"/>
      <c r="O26" s="51"/>
      <c r="P26" s="51"/>
      <c r="Q26" s="51"/>
      <c r="R26" s="30"/>
      <c r="S26" s="30"/>
      <c r="T26" s="51"/>
      <c r="U26" s="40">
        <f>SUM(F26:T26)</f>
        <v>0</v>
      </c>
      <c r="V26" s="11"/>
      <c r="W26" s="77"/>
      <c r="X26" s="77"/>
      <c r="Y26" s="77"/>
      <c r="Z26" s="77"/>
      <c r="AA26" s="77"/>
      <c r="AB26" s="11"/>
      <c r="AC26" s="11"/>
    </row>
    <row r="27" spans="1:29" ht="5.0999999999999996" customHeight="1">
      <c r="A27" s="58"/>
      <c r="B27" s="68"/>
      <c r="C27" s="69"/>
      <c r="D27" s="70"/>
      <c r="E27" s="71"/>
      <c r="F27" s="65"/>
      <c r="G27" s="65"/>
      <c r="H27" s="65"/>
      <c r="I27" s="65"/>
      <c r="J27" s="65"/>
      <c r="K27" s="59"/>
      <c r="L27" s="59"/>
      <c r="M27" s="65"/>
      <c r="N27" s="65"/>
      <c r="O27" s="65"/>
      <c r="P27" s="65"/>
      <c r="Q27" s="65"/>
      <c r="R27" s="59"/>
      <c r="S27" s="59"/>
      <c r="T27" s="65"/>
      <c r="U27" s="39"/>
      <c r="V27" s="11"/>
      <c r="W27" s="77"/>
      <c r="X27" s="77"/>
      <c r="Y27" s="77"/>
      <c r="Z27" s="77"/>
      <c r="AA27" s="77"/>
      <c r="AB27" s="11"/>
      <c r="AC27" s="11"/>
    </row>
    <row r="28" spans="1:29" ht="21" customHeight="1">
      <c r="A28" s="15"/>
      <c r="B28" s="26"/>
      <c r="C28" s="27"/>
      <c r="D28" s="28"/>
      <c r="E28" s="29"/>
      <c r="F28" s="51"/>
      <c r="G28" s="51"/>
      <c r="H28" s="51"/>
      <c r="I28" s="51"/>
      <c r="J28" s="51"/>
      <c r="K28" s="30"/>
      <c r="L28" s="30"/>
      <c r="M28" s="51"/>
      <c r="N28" s="51"/>
      <c r="O28" s="51"/>
      <c r="P28" s="51"/>
      <c r="Q28" s="51"/>
      <c r="R28" s="30"/>
      <c r="S28" s="30"/>
      <c r="T28" s="51"/>
      <c r="U28" s="40">
        <f>SUM(F28:T28)</f>
        <v>0</v>
      </c>
      <c r="V28" s="11"/>
      <c r="W28" s="100" t="s">
        <v>96</v>
      </c>
      <c r="X28" s="100" t="s">
        <v>97</v>
      </c>
      <c r="Y28" s="100" t="s">
        <v>98</v>
      </c>
      <c r="Z28" s="11" t="s">
        <v>99</v>
      </c>
      <c r="AA28" s="11" t="s">
        <v>100</v>
      </c>
      <c r="AB28" s="77" t="s">
        <v>12</v>
      </c>
      <c r="AC28" s="11"/>
    </row>
    <row r="29" spans="1:29" ht="5.0999999999999996" customHeight="1">
      <c r="A29" s="58"/>
      <c r="B29" s="66"/>
      <c r="C29" s="66"/>
      <c r="D29" s="66"/>
      <c r="E29" s="72"/>
      <c r="F29" s="65"/>
      <c r="G29" s="65"/>
      <c r="H29" s="65"/>
      <c r="I29" s="65"/>
      <c r="J29" s="65"/>
      <c r="K29" s="59"/>
      <c r="L29" s="59"/>
      <c r="M29" s="65"/>
      <c r="N29" s="65"/>
      <c r="O29" s="65"/>
      <c r="P29" s="65"/>
      <c r="Q29" s="65"/>
      <c r="R29" s="59"/>
      <c r="S29" s="59"/>
      <c r="T29" s="65"/>
      <c r="U29" s="14"/>
      <c r="V29" s="11"/>
      <c r="W29" s="77"/>
      <c r="X29" s="77"/>
      <c r="Y29" s="77"/>
      <c r="Z29" s="11"/>
      <c r="AA29" s="11"/>
      <c r="AB29" s="77"/>
      <c r="AC29" s="11"/>
    </row>
    <row r="30" spans="1:29" ht="21" customHeight="1">
      <c r="A30" s="189" t="s">
        <v>101</v>
      </c>
      <c r="B30" s="190"/>
      <c r="C30" s="190"/>
      <c r="D30" s="190"/>
      <c r="E30" s="191"/>
      <c r="F30" s="51"/>
      <c r="G30" s="51"/>
      <c r="H30" s="51"/>
      <c r="I30" s="51"/>
      <c r="J30" s="51"/>
      <c r="K30" s="30"/>
      <c r="L30" s="30"/>
      <c r="M30" s="51"/>
      <c r="N30" s="51"/>
      <c r="O30" s="51"/>
      <c r="P30" s="51"/>
      <c r="Q30" s="51"/>
      <c r="R30" s="30"/>
      <c r="S30" s="30"/>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31"/>
      <c r="B31" s="17"/>
      <c r="C31" s="17"/>
      <c r="D31" s="17"/>
      <c r="E31" s="18"/>
      <c r="F31" s="65"/>
      <c r="G31" s="65"/>
      <c r="H31" s="65"/>
      <c r="I31" s="65"/>
      <c r="J31" s="65"/>
      <c r="K31" s="56"/>
      <c r="L31" s="56"/>
      <c r="M31" s="65"/>
      <c r="N31" s="65"/>
      <c r="O31" s="65"/>
      <c r="P31" s="65"/>
      <c r="Q31" s="65"/>
      <c r="R31" s="56"/>
      <c r="S31" s="56"/>
      <c r="T31" s="65"/>
      <c r="U31" s="14"/>
      <c r="V31" s="11"/>
      <c r="W31" s="77"/>
      <c r="X31" s="77"/>
      <c r="Y31" s="77"/>
      <c r="Z31" s="77"/>
      <c r="AA31" s="77"/>
      <c r="AB31" s="11"/>
      <c r="AC31" s="11"/>
    </row>
    <row r="32" spans="1:29" ht="22.15" customHeight="1" thickBot="1">
      <c r="A32" s="192" t="s">
        <v>102</v>
      </c>
      <c r="B32" s="193"/>
      <c r="C32" s="193"/>
      <c r="D32" s="193"/>
      <c r="E32" s="194"/>
      <c r="F32" s="104">
        <f t="shared" ref="F32:U32" si="3">SUM(F5:F31)</f>
        <v>0</v>
      </c>
      <c r="G32" s="104">
        <f t="shared" si="3"/>
        <v>0</v>
      </c>
      <c r="H32" s="104">
        <f t="shared" si="3"/>
        <v>0</v>
      </c>
      <c r="I32" s="104">
        <f t="shared" si="3"/>
        <v>0</v>
      </c>
      <c r="J32" s="104">
        <f t="shared" si="3"/>
        <v>0</v>
      </c>
      <c r="K32" s="75">
        <f t="shared" si="3"/>
        <v>0</v>
      </c>
      <c r="L32" s="75">
        <f t="shared" si="3"/>
        <v>0</v>
      </c>
      <c r="M32" s="104">
        <f t="shared" si="3"/>
        <v>0</v>
      </c>
      <c r="N32" s="104">
        <f t="shared" si="3"/>
        <v>0</v>
      </c>
      <c r="O32" s="104">
        <f t="shared" si="3"/>
        <v>0</v>
      </c>
      <c r="P32" s="104">
        <f t="shared" si="3"/>
        <v>0</v>
      </c>
      <c r="Q32" s="104">
        <f t="shared" si="3"/>
        <v>0</v>
      </c>
      <c r="R32" s="75">
        <f t="shared" si="3"/>
        <v>0</v>
      </c>
      <c r="S32" s="75">
        <f t="shared" si="3"/>
        <v>0</v>
      </c>
      <c r="T32" s="104">
        <f t="shared" si="3"/>
        <v>0</v>
      </c>
      <c r="U32" s="19">
        <f t="shared" si="3"/>
        <v>0</v>
      </c>
      <c r="V32" s="11"/>
      <c r="W32" s="77"/>
      <c r="X32" s="77"/>
      <c r="Y32" s="77"/>
      <c r="Z32" s="77"/>
      <c r="AA32" s="77"/>
      <c r="AB32" s="11"/>
      <c r="AC32" s="11"/>
    </row>
    <row r="33" spans="1:29" ht="22.15" customHeight="1" thickBot="1">
      <c r="A33" s="192" t="s">
        <v>103</v>
      </c>
      <c r="B33" s="193"/>
      <c r="C33" s="193"/>
      <c r="D33" s="193"/>
      <c r="E33" s="194"/>
      <c r="F33" s="104"/>
      <c r="G33" s="104"/>
      <c r="H33" s="104"/>
      <c r="I33" s="104"/>
      <c r="J33" s="104"/>
      <c r="K33" s="75"/>
      <c r="L33" s="75"/>
      <c r="M33" s="104"/>
      <c r="N33" s="104"/>
      <c r="O33" s="104"/>
      <c r="P33" s="104"/>
      <c r="Q33" s="104"/>
      <c r="R33" s="75"/>
      <c r="S33" s="75"/>
      <c r="T33" s="104"/>
      <c r="U33" s="19">
        <f>SUM(F33:T33)</f>
        <v>0</v>
      </c>
      <c r="V33" s="11"/>
      <c r="W33" s="77"/>
      <c r="X33" s="77"/>
      <c r="Y33" s="77"/>
      <c r="Z33" s="77"/>
      <c r="AA33" s="77"/>
      <c r="AB33" s="11"/>
      <c r="AC33" s="11"/>
    </row>
    <row r="34" spans="1:29" ht="56.25" customHeight="1">
      <c r="A34" s="204"/>
      <c r="B34" s="204"/>
      <c r="C34" s="204"/>
      <c r="D34" s="204"/>
      <c r="E34" s="204"/>
      <c r="F34" s="204"/>
      <c r="G34" s="204"/>
      <c r="H34" s="204"/>
      <c r="I34" s="77"/>
      <c r="J34" s="8"/>
      <c r="K34" s="207"/>
      <c r="L34" s="207"/>
      <c r="M34" s="207"/>
      <c r="N34" s="207"/>
      <c r="O34" s="207"/>
      <c r="P34" s="207"/>
      <c r="Q34" s="207"/>
      <c r="R34" s="207"/>
      <c r="S34" s="207"/>
      <c r="T34" s="207"/>
      <c r="U34" s="207"/>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c r="I39" s="43"/>
      <c r="J39" s="43"/>
      <c r="K39" s="43"/>
      <c r="L39" s="43">
        <f>IF(AND($N$1&lt;&gt;"E",$N$1&lt;&gt;"Status"),SUM(F5:L20),"")</f>
        <v>0</v>
      </c>
      <c r="M39" s="43"/>
      <c r="N39" s="43"/>
      <c r="O39" s="43"/>
      <c r="P39" s="43"/>
      <c r="Q39" s="43"/>
      <c r="R39" s="43"/>
      <c r="S39" s="43">
        <f>IF(AND($N$1&lt;&gt;"E",$N$1&lt;&gt;"Status"),SUM(M5:S20),"")</f>
        <v>0</v>
      </c>
      <c r="T39" s="43"/>
      <c r="U39" s="45" t="str">
        <f>IF(SUM(F39:S39)=0,"",SUM(F39:S39))</f>
        <v/>
      </c>
      <c r="V39" s="85"/>
      <c r="W39" s="46"/>
      <c r="X39" s="46"/>
      <c r="Y39" s="46"/>
      <c r="Z39" s="46"/>
      <c r="AA39" s="46"/>
      <c r="AB39" s="46"/>
    </row>
    <row r="40" spans="1:29" s="47" customFormat="1" ht="21" customHeight="1">
      <c r="A40" s="178"/>
      <c r="B40" s="179"/>
      <c r="C40" s="174" t="s">
        <v>109</v>
      </c>
      <c r="D40" s="174"/>
      <c r="E40" s="175"/>
      <c r="F40" s="42"/>
      <c r="G40" s="42"/>
      <c r="H40" s="42"/>
      <c r="I40" s="42"/>
      <c r="J40" s="42"/>
      <c r="K40" s="42"/>
      <c r="L40" s="42">
        <f>IF(AND($N$1&lt;&gt;"E",$N$1&lt;&gt;"Status"),IF(L39&gt;40,35,L39),L39)</f>
        <v>0</v>
      </c>
      <c r="M40" s="42"/>
      <c r="N40" s="42"/>
      <c r="O40" s="42"/>
      <c r="P40" s="42"/>
      <c r="Q40" s="42"/>
      <c r="R40" s="42"/>
      <c r="S40" s="42">
        <f>IF(AND($N$1&lt;&gt;"E",$N$1&lt;&gt;"Status"),IF(S39&gt;40,35,S39),S39)</f>
        <v>0</v>
      </c>
      <c r="T40" s="42"/>
      <c r="U40" s="49" t="str">
        <f>IF(SUM(F40:S40)=0,"",SUM(F40:S40))</f>
        <v/>
      </c>
      <c r="V40" s="85"/>
      <c r="W40" s="46"/>
      <c r="X40" s="46"/>
      <c r="Y40" s="46"/>
      <c r="Z40" s="46"/>
      <c r="AA40" s="46"/>
      <c r="AB40" s="46"/>
    </row>
    <row r="41" spans="1:29" s="47" customFormat="1" ht="21" customHeight="1">
      <c r="A41" s="178"/>
      <c r="B41" s="179"/>
      <c r="C41" s="185" t="s">
        <v>110</v>
      </c>
      <c r="D41" s="185"/>
      <c r="E41" s="175"/>
      <c r="F41" s="43"/>
      <c r="G41" s="43"/>
      <c r="H41" s="43"/>
      <c r="I41" s="43"/>
      <c r="J41" s="43"/>
      <c r="K41" s="43"/>
      <c r="L41" s="43" t="b">
        <f>IF(AND($N$1&lt;&gt;"E",$N$1&lt;&gt;"Status"),IF(L39&gt;40,5),"")</f>
        <v>0</v>
      </c>
      <c r="M41" s="43"/>
      <c r="N41" s="43"/>
      <c r="O41" s="43"/>
      <c r="P41" s="43"/>
      <c r="Q41" s="43"/>
      <c r="R41" s="43"/>
      <c r="S41" s="43" t="b">
        <f>IF(AND($N$1&lt;&gt;"E",$N$1&lt;&gt;"Status"),IF(S39&gt;40,5),"")</f>
        <v>0</v>
      </c>
      <c r="T41" s="43"/>
      <c r="U41" s="45" t="str">
        <f>IF(SUM(F41:S41)=0,"",SUM(F41:S41))</f>
        <v/>
      </c>
      <c r="V41" s="85"/>
      <c r="W41" s="46"/>
      <c r="X41" s="46"/>
      <c r="Y41" s="46"/>
      <c r="Z41" s="46"/>
      <c r="AA41" s="46"/>
      <c r="AB41" s="46"/>
    </row>
    <row r="42" spans="1:29" s="47" customFormat="1" ht="21" customHeight="1" thickBot="1">
      <c r="A42" s="180"/>
      <c r="B42" s="181"/>
      <c r="C42" s="174" t="s">
        <v>111</v>
      </c>
      <c r="D42" s="174"/>
      <c r="E42" s="175"/>
      <c r="F42" s="42"/>
      <c r="G42" s="42"/>
      <c r="H42" s="42"/>
      <c r="I42" s="42"/>
      <c r="J42" s="42"/>
      <c r="K42" s="42"/>
      <c r="L42" s="42" t="b">
        <f>IF(AND($N$1&lt;&gt;"E",$N$1&lt;&gt;"Status"), IF(L39&gt;40,L39-40),"")</f>
        <v>0</v>
      </c>
      <c r="M42" s="42"/>
      <c r="N42" s="42"/>
      <c r="O42" s="42"/>
      <c r="P42" s="42"/>
      <c r="Q42" s="42"/>
      <c r="R42" s="42"/>
      <c r="S42" s="42" t="b">
        <f>IF(AND($N$1&lt;&gt;"E",$N$1&lt;&gt;"Status"), IF(S39&gt;40,S39-40),"")</f>
        <v>0</v>
      </c>
      <c r="T42" s="42"/>
      <c r="U42" s="49" t="str">
        <f>IF(SUM(F42:S42)=0,"",SUM(F42:S42))</f>
        <v/>
      </c>
      <c r="V42" s="85"/>
      <c r="W42" s="46"/>
      <c r="X42" s="46"/>
      <c r="Y42" s="46"/>
      <c r="Z42" s="46"/>
      <c r="AA42" s="46"/>
      <c r="AB42" s="46"/>
    </row>
  </sheetData>
  <mergeCells count="25">
    <mergeCell ref="U3:U4"/>
    <mergeCell ref="P1:Q1"/>
    <mergeCell ref="D3:D4"/>
    <mergeCell ref="F37:U37"/>
    <mergeCell ref="A39:B42"/>
    <mergeCell ref="C39:E39"/>
    <mergeCell ref="C40:E40"/>
    <mergeCell ref="C41:E41"/>
    <mergeCell ref="C42:E42"/>
    <mergeCell ref="E3:E4"/>
    <mergeCell ref="L1:M1"/>
    <mergeCell ref="R1:T1"/>
    <mergeCell ref="A35:H35"/>
    <mergeCell ref="O35:T35"/>
    <mergeCell ref="K35:N35"/>
    <mergeCell ref="A19:A20"/>
    <mergeCell ref="N1:O1"/>
    <mergeCell ref="K34:U34"/>
    <mergeCell ref="A34:H34"/>
    <mergeCell ref="A30:E30"/>
    <mergeCell ref="B1:E1"/>
    <mergeCell ref="A32:E32"/>
    <mergeCell ref="A33:E33"/>
    <mergeCell ref="B3:B4"/>
    <mergeCell ref="C3:C4"/>
  </mergeCells>
  <phoneticPr fontId="2" type="noConversion"/>
  <conditionalFormatting sqref="I36:J36 Q36">
    <cfRule type="cellIs" dxfId="51" priority="1" stopIfTrue="1" operator="notEqual">
      <formula>0</formula>
    </cfRule>
  </conditionalFormatting>
  <conditionalFormatting sqref="N1:O1 U1">
    <cfRule type="cellIs" dxfId="50" priority="2" stopIfTrue="1" operator="equal">
      <formula>"status"</formula>
    </cfRule>
  </conditionalFormatting>
  <conditionalFormatting sqref="B1:E1">
    <cfRule type="cellIs" dxfId="49" priority="3" stopIfTrue="1" operator="equal">
      <formula>"Name"</formula>
    </cfRule>
  </conditionalFormatting>
  <conditionalFormatting sqref="R1:T1">
    <cfRule type="cellIs" dxfId="48"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K40" sqref="K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41821</v>
      </c>
      <c r="H1" s="7" t="s">
        <v>86</v>
      </c>
      <c r="I1" s="141">
        <f>F3</f>
        <v>41821</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row>
    <row r="3" spans="1:29" ht="22.15" customHeight="1">
      <c r="A3" s="9"/>
      <c r="B3" s="200" t="s">
        <v>90</v>
      </c>
      <c r="C3" s="197" t="s">
        <v>91</v>
      </c>
      <c r="D3" s="197" t="s">
        <v>92</v>
      </c>
      <c r="E3" s="202" t="s">
        <v>93</v>
      </c>
      <c r="F3" s="10">
        <f>'Jun 16-30'!T3+1</f>
        <v>41821</v>
      </c>
      <c r="G3" s="10">
        <f t="shared" ref="G3:T3" si="0">F3+1</f>
        <v>41822</v>
      </c>
      <c r="H3" s="10">
        <f t="shared" si="0"/>
        <v>41823</v>
      </c>
      <c r="I3" s="10">
        <f t="shared" si="0"/>
        <v>41824</v>
      </c>
      <c r="J3" s="10">
        <f t="shared" si="0"/>
        <v>41825</v>
      </c>
      <c r="K3" s="10">
        <f t="shared" si="0"/>
        <v>41826</v>
      </c>
      <c r="L3" s="10">
        <f t="shared" si="0"/>
        <v>41827</v>
      </c>
      <c r="M3" s="10">
        <f t="shared" si="0"/>
        <v>41828</v>
      </c>
      <c r="N3" s="10">
        <f t="shared" si="0"/>
        <v>41829</v>
      </c>
      <c r="O3" s="10">
        <f t="shared" si="0"/>
        <v>41830</v>
      </c>
      <c r="P3" s="10">
        <f t="shared" si="0"/>
        <v>41831</v>
      </c>
      <c r="Q3" s="10">
        <f t="shared" si="0"/>
        <v>41832</v>
      </c>
      <c r="R3" s="10">
        <f t="shared" si="0"/>
        <v>41833</v>
      </c>
      <c r="S3" s="10">
        <f t="shared" si="0"/>
        <v>41834</v>
      </c>
      <c r="T3" s="10">
        <f t="shared" si="0"/>
        <v>41835</v>
      </c>
      <c r="U3" s="186" t="s">
        <v>94</v>
      </c>
    </row>
    <row r="4" spans="1:29" ht="22.15" customHeight="1">
      <c r="A4" s="11"/>
      <c r="B4" s="201"/>
      <c r="C4" s="198"/>
      <c r="D4" s="198"/>
      <c r="E4" s="203"/>
      <c r="F4" s="12">
        <f t="shared" ref="F4:T4" si="1">F3</f>
        <v>41821</v>
      </c>
      <c r="G4" s="12">
        <f t="shared" si="1"/>
        <v>41822</v>
      </c>
      <c r="H4" s="12">
        <f t="shared" si="1"/>
        <v>41823</v>
      </c>
      <c r="I4" s="12">
        <f t="shared" si="1"/>
        <v>41824</v>
      </c>
      <c r="J4" s="12">
        <f t="shared" si="1"/>
        <v>41825</v>
      </c>
      <c r="K4" s="12">
        <f t="shared" si="1"/>
        <v>41826</v>
      </c>
      <c r="L4" s="12">
        <f t="shared" si="1"/>
        <v>41827</v>
      </c>
      <c r="M4" s="12">
        <f t="shared" si="1"/>
        <v>41828</v>
      </c>
      <c r="N4" s="12">
        <f t="shared" si="1"/>
        <v>41829</v>
      </c>
      <c r="O4" s="12">
        <f t="shared" si="1"/>
        <v>41830</v>
      </c>
      <c r="P4" s="12">
        <f t="shared" si="1"/>
        <v>41831</v>
      </c>
      <c r="Q4" s="12">
        <f t="shared" si="1"/>
        <v>41832</v>
      </c>
      <c r="R4" s="12">
        <f t="shared" si="1"/>
        <v>41833</v>
      </c>
      <c r="S4" s="12">
        <f t="shared" si="1"/>
        <v>41834</v>
      </c>
      <c r="T4" s="12">
        <f t="shared" si="1"/>
        <v>41835</v>
      </c>
      <c r="U4" s="187"/>
    </row>
    <row r="5" spans="1:29" ht="21" customHeight="1">
      <c r="A5" s="11"/>
      <c r="B5" s="26"/>
      <c r="C5" s="27"/>
      <c r="D5" s="28"/>
      <c r="E5" s="29"/>
      <c r="F5" s="51"/>
      <c r="G5" s="51"/>
      <c r="H5" s="51"/>
      <c r="I5" s="105"/>
      <c r="J5" s="50"/>
      <c r="K5" s="50"/>
      <c r="L5" s="51"/>
      <c r="M5" s="51"/>
      <c r="N5" s="51"/>
      <c r="O5" s="51"/>
      <c r="P5" s="51"/>
      <c r="Q5" s="50"/>
      <c r="R5" s="50"/>
      <c r="S5" s="51"/>
      <c r="T5" s="51"/>
      <c r="U5" s="41">
        <f t="shared" ref="U5:U20" si="2">SUM(F5:T5)</f>
        <v>0</v>
      </c>
      <c r="V5" s="11"/>
      <c r="W5" s="77"/>
      <c r="X5" s="77"/>
      <c r="Y5" s="77"/>
      <c r="Z5" s="77"/>
      <c r="AA5" s="77"/>
      <c r="AB5" s="11"/>
      <c r="AC5" s="11"/>
    </row>
    <row r="6" spans="1:29" ht="21" customHeight="1">
      <c r="A6" s="11"/>
      <c r="B6" s="26"/>
      <c r="C6" s="27"/>
      <c r="D6" s="28"/>
      <c r="E6" s="29"/>
      <c r="F6" s="51"/>
      <c r="G6" s="51"/>
      <c r="H6" s="51"/>
      <c r="I6" s="105"/>
      <c r="J6" s="50"/>
      <c r="K6" s="50"/>
      <c r="L6" s="51"/>
      <c r="M6" s="51"/>
      <c r="N6" s="51"/>
      <c r="O6" s="51"/>
      <c r="P6" s="51"/>
      <c r="Q6" s="50"/>
      <c r="R6" s="50"/>
      <c r="S6" s="51"/>
      <c r="T6" s="51"/>
      <c r="U6" s="41">
        <f t="shared" si="2"/>
        <v>0</v>
      </c>
      <c r="V6" s="11"/>
      <c r="W6" s="77"/>
      <c r="X6" s="77"/>
      <c r="Y6" s="77"/>
      <c r="Z6" s="77"/>
      <c r="AA6" s="77"/>
      <c r="AB6" s="11"/>
      <c r="AC6" s="11"/>
    </row>
    <row r="7" spans="1:29" ht="21" customHeight="1">
      <c r="A7" s="11"/>
      <c r="B7" s="26"/>
      <c r="C7" s="27"/>
      <c r="D7" s="28"/>
      <c r="E7" s="29"/>
      <c r="F7" s="51"/>
      <c r="G7" s="51"/>
      <c r="H7" s="51"/>
      <c r="I7" s="105"/>
      <c r="J7" s="50"/>
      <c r="K7" s="50"/>
      <c r="L7" s="51"/>
      <c r="M7" s="51"/>
      <c r="N7" s="51"/>
      <c r="O7" s="51"/>
      <c r="P7" s="51"/>
      <c r="Q7" s="50"/>
      <c r="R7" s="50"/>
      <c r="S7" s="51"/>
      <c r="T7" s="51"/>
      <c r="U7" s="41">
        <f t="shared" si="2"/>
        <v>0</v>
      </c>
      <c r="V7" s="11"/>
      <c r="W7" s="77"/>
      <c r="X7" s="77"/>
      <c r="Y7" s="77"/>
      <c r="Z7" s="77"/>
      <c r="AA7" s="77"/>
      <c r="AB7" s="11"/>
      <c r="AC7" s="11"/>
    </row>
    <row r="8" spans="1:29" ht="21" customHeight="1">
      <c r="A8" s="11"/>
      <c r="B8" s="26"/>
      <c r="C8" s="27"/>
      <c r="D8" s="28"/>
      <c r="E8" s="29"/>
      <c r="F8" s="51"/>
      <c r="G8" s="51"/>
      <c r="H8" s="156"/>
      <c r="I8" s="105"/>
      <c r="J8" s="50"/>
      <c r="K8" s="50"/>
      <c r="L8" s="51"/>
      <c r="M8" s="51"/>
      <c r="N8" s="51"/>
      <c r="O8" s="51"/>
      <c r="P8" s="51"/>
      <c r="Q8" s="50"/>
      <c r="R8" s="50"/>
      <c r="S8" s="51"/>
      <c r="T8" s="51"/>
      <c r="U8" s="41">
        <f t="shared" si="2"/>
        <v>0</v>
      </c>
      <c r="V8" s="11"/>
      <c r="W8" s="77"/>
      <c r="X8" s="77"/>
      <c r="Y8" s="77"/>
      <c r="Z8" s="77"/>
      <c r="AA8" s="77"/>
      <c r="AB8" s="11"/>
      <c r="AC8" s="11"/>
    </row>
    <row r="9" spans="1:29" ht="21" customHeight="1">
      <c r="A9" s="11"/>
      <c r="B9" s="26"/>
      <c r="C9" s="27"/>
      <c r="D9" s="28"/>
      <c r="E9" s="29"/>
      <c r="F9" s="51"/>
      <c r="G9" s="51"/>
      <c r="H9" s="156"/>
      <c r="I9" s="105"/>
      <c r="J9" s="50"/>
      <c r="K9" s="50"/>
      <c r="L9" s="51"/>
      <c r="M9" s="51"/>
      <c r="N9" s="51"/>
      <c r="O9" s="51"/>
      <c r="P9" s="51"/>
      <c r="Q9" s="50"/>
      <c r="R9" s="50"/>
      <c r="S9" s="51"/>
      <c r="T9" s="51"/>
      <c r="U9" s="41">
        <f t="shared" si="2"/>
        <v>0</v>
      </c>
      <c r="V9" s="11"/>
      <c r="W9" s="77"/>
      <c r="X9" s="77"/>
      <c r="Y9" s="77"/>
      <c r="Z9" s="77"/>
      <c r="AA9" s="77"/>
      <c r="AB9" s="11"/>
      <c r="AC9" s="11"/>
    </row>
    <row r="10" spans="1:29" ht="21" customHeight="1">
      <c r="A10" s="11"/>
      <c r="B10" s="26"/>
      <c r="C10" s="27"/>
      <c r="D10" s="28"/>
      <c r="E10" s="29"/>
      <c r="F10" s="51"/>
      <c r="G10" s="51"/>
      <c r="H10" s="156"/>
      <c r="I10" s="105"/>
      <c r="J10" s="50"/>
      <c r="K10" s="50"/>
      <c r="L10" s="51"/>
      <c r="M10" s="51"/>
      <c r="N10" s="51"/>
      <c r="O10" s="51"/>
      <c r="P10" s="51"/>
      <c r="Q10" s="50"/>
      <c r="R10" s="50"/>
      <c r="S10" s="51"/>
      <c r="T10" s="51"/>
      <c r="U10" s="41">
        <f t="shared" si="2"/>
        <v>0</v>
      </c>
      <c r="V10" s="11"/>
      <c r="W10" s="77"/>
      <c r="X10" s="77"/>
      <c r="Y10" s="77"/>
      <c r="Z10" s="77"/>
      <c r="AA10" s="77"/>
      <c r="AB10" s="11"/>
      <c r="AC10" s="11"/>
    </row>
    <row r="11" spans="1:29" ht="21" customHeight="1">
      <c r="A11" s="11"/>
      <c r="B11" s="26"/>
      <c r="C11" s="27"/>
      <c r="D11" s="28"/>
      <c r="E11" s="29"/>
      <c r="F11" s="51"/>
      <c r="G11" s="51"/>
      <c r="H11" s="156"/>
      <c r="I11" s="105"/>
      <c r="J11" s="50"/>
      <c r="K11" s="50"/>
      <c r="L11" s="51"/>
      <c r="M11" s="51"/>
      <c r="N11" s="51"/>
      <c r="O11" s="51"/>
      <c r="P11" s="51"/>
      <c r="Q11" s="50"/>
      <c r="R11" s="50"/>
      <c r="S11" s="51"/>
      <c r="T11" s="51"/>
      <c r="U11" s="41">
        <f>SUM(F11:T11)</f>
        <v>0</v>
      </c>
      <c r="V11" s="11"/>
      <c r="W11" s="77"/>
      <c r="X11" s="77"/>
      <c r="Y11" s="77"/>
      <c r="Z11" s="77"/>
      <c r="AA11" s="77"/>
      <c r="AB11" s="11"/>
      <c r="AC11" s="11"/>
    </row>
    <row r="12" spans="1:29" ht="21" customHeight="1">
      <c r="A12" s="11"/>
      <c r="B12" s="26"/>
      <c r="C12" s="27"/>
      <c r="D12" s="28"/>
      <c r="E12" s="29"/>
      <c r="F12" s="51"/>
      <c r="G12" s="51"/>
      <c r="H12" s="156"/>
      <c r="I12" s="105"/>
      <c r="J12" s="50"/>
      <c r="K12" s="50"/>
      <c r="L12" s="51"/>
      <c r="M12" s="51"/>
      <c r="N12" s="51"/>
      <c r="O12" s="51"/>
      <c r="P12" s="51"/>
      <c r="Q12" s="50"/>
      <c r="R12" s="50"/>
      <c r="S12" s="51"/>
      <c r="T12" s="51"/>
      <c r="U12" s="41">
        <f t="shared" si="2"/>
        <v>0</v>
      </c>
      <c r="V12" s="11"/>
      <c r="W12" s="77"/>
      <c r="X12" s="77"/>
      <c r="Y12" s="77"/>
      <c r="Z12" s="77"/>
      <c r="AA12" s="77"/>
      <c r="AB12" s="11"/>
      <c r="AC12" s="11"/>
    </row>
    <row r="13" spans="1:29" ht="21" customHeight="1">
      <c r="A13" s="11"/>
      <c r="B13" s="26"/>
      <c r="C13" s="27"/>
      <c r="D13" s="28"/>
      <c r="E13" s="29"/>
      <c r="F13" s="51"/>
      <c r="G13" s="51"/>
      <c r="H13" s="156"/>
      <c r="I13" s="105"/>
      <c r="J13" s="50"/>
      <c r="K13" s="50"/>
      <c r="L13" s="51"/>
      <c r="M13" s="51"/>
      <c r="N13" s="51"/>
      <c r="O13" s="51"/>
      <c r="P13" s="51"/>
      <c r="Q13" s="50"/>
      <c r="R13" s="50"/>
      <c r="S13" s="51"/>
      <c r="T13" s="51"/>
      <c r="U13" s="41">
        <f t="shared" si="2"/>
        <v>0</v>
      </c>
      <c r="V13" s="11"/>
      <c r="W13" s="77"/>
      <c r="X13" s="77"/>
      <c r="Y13" s="77"/>
      <c r="Z13" s="77"/>
      <c r="AA13" s="77"/>
      <c r="AB13" s="11"/>
      <c r="AC13" s="11"/>
    </row>
    <row r="14" spans="1:29" ht="21" customHeight="1">
      <c r="A14" s="11"/>
      <c r="B14" s="26"/>
      <c r="C14" s="27"/>
      <c r="D14" s="28"/>
      <c r="E14" s="29"/>
      <c r="F14" s="51"/>
      <c r="G14" s="51"/>
      <c r="H14" s="156"/>
      <c r="I14" s="105"/>
      <c r="J14" s="50"/>
      <c r="K14" s="50"/>
      <c r="L14" s="51"/>
      <c r="M14" s="51"/>
      <c r="N14" s="51"/>
      <c r="O14" s="51"/>
      <c r="P14" s="51"/>
      <c r="Q14" s="50"/>
      <c r="R14" s="50"/>
      <c r="S14" s="51"/>
      <c r="T14" s="51"/>
      <c r="U14" s="41">
        <f t="shared" si="2"/>
        <v>0</v>
      </c>
      <c r="V14" s="11"/>
      <c r="W14" s="77"/>
      <c r="X14" s="77"/>
      <c r="Y14" s="77"/>
      <c r="Z14" s="77"/>
      <c r="AA14" s="77"/>
      <c r="AB14" s="11"/>
      <c r="AC14" s="11"/>
    </row>
    <row r="15" spans="1:29" ht="21" customHeight="1">
      <c r="A15" s="11"/>
      <c r="B15" s="26"/>
      <c r="C15" s="27"/>
      <c r="D15" s="28"/>
      <c r="E15" s="29"/>
      <c r="F15" s="51"/>
      <c r="G15" s="51"/>
      <c r="H15" s="156"/>
      <c r="I15" s="105"/>
      <c r="J15" s="50"/>
      <c r="K15" s="50"/>
      <c r="L15" s="51"/>
      <c r="M15" s="51"/>
      <c r="N15" s="51"/>
      <c r="O15" s="51"/>
      <c r="P15" s="51"/>
      <c r="Q15" s="50"/>
      <c r="R15" s="50"/>
      <c r="S15" s="51"/>
      <c r="T15" s="51"/>
      <c r="U15" s="41">
        <f t="shared" si="2"/>
        <v>0</v>
      </c>
      <c r="V15" s="11"/>
      <c r="W15" s="77"/>
      <c r="X15" s="77"/>
      <c r="Y15" s="77"/>
      <c r="Z15" s="77"/>
      <c r="AA15" s="77"/>
      <c r="AB15" s="11"/>
      <c r="AC15" s="11"/>
    </row>
    <row r="16" spans="1:29" ht="21" customHeight="1">
      <c r="A16" s="11"/>
      <c r="B16" s="26"/>
      <c r="C16" s="27"/>
      <c r="D16" s="28"/>
      <c r="E16" s="29"/>
      <c r="F16" s="51"/>
      <c r="G16" s="51"/>
      <c r="H16" s="156"/>
      <c r="I16" s="105"/>
      <c r="J16" s="50"/>
      <c r="K16" s="50"/>
      <c r="L16" s="51"/>
      <c r="M16" s="51"/>
      <c r="N16" s="51"/>
      <c r="O16" s="51"/>
      <c r="P16" s="51"/>
      <c r="Q16" s="50"/>
      <c r="R16" s="50"/>
      <c r="S16" s="51"/>
      <c r="T16" s="51"/>
      <c r="U16" s="41">
        <f t="shared" si="2"/>
        <v>0</v>
      </c>
      <c r="V16" s="11"/>
      <c r="W16" s="77"/>
      <c r="X16" s="77"/>
      <c r="Y16" s="77"/>
      <c r="Z16" s="77"/>
      <c r="AA16" s="77"/>
      <c r="AB16" s="11"/>
      <c r="AC16" s="11"/>
    </row>
    <row r="17" spans="1:29" ht="21" customHeight="1">
      <c r="A17" s="11"/>
      <c r="B17" s="26"/>
      <c r="C17" s="27"/>
      <c r="D17" s="28"/>
      <c r="E17" s="29"/>
      <c r="F17" s="51"/>
      <c r="G17" s="51"/>
      <c r="H17" s="156"/>
      <c r="I17" s="105"/>
      <c r="J17" s="50"/>
      <c r="K17" s="50"/>
      <c r="L17" s="51"/>
      <c r="M17" s="51"/>
      <c r="N17" s="51"/>
      <c r="O17" s="51"/>
      <c r="P17" s="51"/>
      <c r="Q17" s="50"/>
      <c r="R17" s="50"/>
      <c r="S17" s="51"/>
      <c r="T17" s="51"/>
      <c r="U17" s="41">
        <f t="shared" si="2"/>
        <v>0</v>
      </c>
      <c r="V17" s="11"/>
      <c r="W17" s="77"/>
      <c r="X17" s="77"/>
      <c r="Y17" s="77"/>
      <c r="Z17" s="77"/>
      <c r="AA17" s="77"/>
      <c r="AB17" s="11"/>
      <c r="AC17" s="11"/>
    </row>
    <row r="18" spans="1:29" ht="21" customHeight="1">
      <c r="A18" s="11"/>
      <c r="B18" s="26"/>
      <c r="C18" s="27"/>
      <c r="D18" s="28"/>
      <c r="E18" s="29"/>
      <c r="F18" s="51"/>
      <c r="G18" s="51"/>
      <c r="H18" s="156"/>
      <c r="I18" s="105"/>
      <c r="J18" s="50"/>
      <c r="K18" s="50"/>
      <c r="L18" s="51"/>
      <c r="M18" s="51"/>
      <c r="N18" s="51"/>
      <c r="O18" s="51"/>
      <c r="P18" s="51"/>
      <c r="Q18" s="50"/>
      <c r="R18" s="50"/>
      <c r="S18" s="51"/>
      <c r="T18" s="51"/>
      <c r="U18" s="41">
        <f t="shared" si="2"/>
        <v>0</v>
      </c>
      <c r="V18" s="11"/>
      <c r="W18" s="77"/>
      <c r="X18" s="77"/>
      <c r="Y18" s="77"/>
      <c r="Z18" s="77"/>
      <c r="AA18" s="77"/>
      <c r="AB18" s="11"/>
      <c r="AC18" s="11"/>
    </row>
    <row r="19" spans="1:29" ht="21" customHeight="1">
      <c r="A19" s="199" t="s">
        <v>95</v>
      </c>
      <c r="B19" s="26"/>
      <c r="C19" s="27"/>
      <c r="D19" s="28"/>
      <c r="E19" s="29"/>
      <c r="F19" s="51"/>
      <c r="G19" s="51"/>
      <c r="H19" s="156"/>
      <c r="I19" s="105"/>
      <c r="J19" s="50"/>
      <c r="K19" s="50"/>
      <c r="L19" s="51"/>
      <c r="M19" s="51"/>
      <c r="N19" s="51"/>
      <c r="O19" s="51"/>
      <c r="P19" s="51"/>
      <c r="Q19" s="50"/>
      <c r="R19" s="50"/>
      <c r="S19" s="51"/>
      <c r="T19" s="51"/>
      <c r="U19" s="41">
        <f t="shared" si="2"/>
        <v>0</v>
      </c>
      <c r="V19" s="11"/>
      <c r="W19" s="77"/>
      <c r="X19" s="77"/>
      <c r="Y19" s="77"/>
      <c r="Z19" s="77"/>
      <c r="AA19" s="77"/>
      <c r="AB19" s="11"/>
      <c r="AC19" s="11"/>
    </row>
    <row r="20" spans="1:29" ht="21" customHeight="1">
      <c r="A20" s="199"/>
      <c r="B20" s="26"/>
      <c r="C20" s="27"/>
      <c r="D20" s="28"/>
      <c r="E20" s="29"/>
      <c r="F20" s="51"/>
      <c r="G20" s="51"/>
      <c r="H20" s="156"/>
      <c r="I20" s="105"/>
      <c r="J20" s="50"/>
      <c r="K20" s="50"/>
      <c r="L20" s="51"/>
      <c r="M20" s="51"/>
      <c r="N20" s="51"/>
      <c r="O20" s="51"/>
      <c r="P20" s="51"/>
      <c r="Q20" s="50"/>
      <c r="R20" s="50"/>
      <c r="S20" s="51"/>
      <c r="T20" s="51"/>
      <c r="U20" s="40">
        <f t="shared" si="2"/>
        <v>0</v>
      </c>
      <c r="V20" s="11"/>
      <c r="W20" s="77"/>
      <c r="X20" s="77"/>
      <c r="Y20" s="77"/>
      <c r="Z20" s="77"/>
      <c r="AA20" s="77"/>
      <c r="AB20" s="11"/>
      <c r="AC20" s="11"/>
    </row>
    <row r="21" spans="1:29" ht="5.0999999999999996" customHeight="1" thickBot="1">
      <c r="A21" s="21"/>
      <c r="B21" s="68"/>
      <c r="C21" s="69"/>
      <c r="D21" s="70"/>
      <c r="E21" s="71"/>
      <c r="F21" s="65"/>
      <c r="G21" s="65"/>
      <c r="H21" s="154"/>
      <c r="I21" s="154"/>
      <c r="J21" s="57"/>
      <c r="K21" s="57"/>
      <c r="L21" s="65"/>
      <c r="M21" s="65"/>
      <c r="N21" s="65"/>
      <c r="O21" s="65"/>
      <c r="P21" s="65"/>
      <c r="Q21" s="57"/>
      <c r="R21" s="57"/>
      <c r="S21" s="65"/>
      <c r="T21" s="65"/>
      <c r="U21" s="39"/>
      <c r="V21" s="11"/>
      <c r="W21" s="77"/>
      <c r="X21" s="77"/>
      <c r="Y21" s="77"/>
      <c r="Z21" s="77"/>
      <c r="AA21" s="77"/>
      <c r="AB21" s="11"/>
      <c r="AC21" s="11"/>
    </row>
    <row r="22" spans="1:29" ht="21" customHeight="1">
      <c r="A22" s="13"/>
      <c r="B22" s="26"/>
      <c r="C22" s="27"/>
      <c r="D22" s="28"/>
      <c r="E22" s="29"/>
      <c r="F22" s="51"/>
      <c r="G22" s="51"/>
      <c r="H22" s="156"/>
      <c r="I22" s="105"/>
      <c r="J22" s="50"/>
      <c r="K22" s="50"/>
      <c r="L22" s="51"/>
      <c r="M22" s="51"/>
      <c r="N22" s="51"/>
      <c r="O22" s="51"/>
      <c r="P22" s="51"/>
      <c r="Q22" s="50"/>
      <c r="R22" s="50"/>
      <c r="S22" s="51"/>
      <c r="T22" s="51"/>
      <c r="U22" s="40">
        <f>SUM(F22:T22)</f>
        <v>0</v>
      </c>
      <c r="V22" s="11"/>
      <c r="W22" s="77"/>
      <c r="X22" s="77"/>
      <c r="Y22" s="11"/>
      <c r="Z22" s="11"/>
      <c r="AA22" s="11"/>
      <c r="AB22" s="11"/>
      <c r="AC22" s="11"/>
    </row>
    <row r="23" spans="1:29" ht="5.0999999999999996" customHeight="1">
      <c r="A23" s="58"/>
      <c r="B23" s="68"/>
      <c r="C23" s="69"/>
      <c r="D23" s="70"/>
      <c r="E23" s="71"/>
      <c r="F23" s="65"/>
      <c r="G23" s="65"/>
      <c r="H23" s="154"/>
      <c r="I23" s="106"/>
      <c r="J23" s="60"/>
      <c r="K23" s="60"/>
      <c r="L23" s="65"/>
      <c r="M23" s="65"/>
      <c r="N23" s="65"/>
      <c r="O23" s="65"/>
      <c r="P23" s="65"/>
      <c r="Q23" s="60"/>
      <c r="R23" s="60"/>
      <c r="S23" s="65"/>
      <c r="T23" s="65"/>
      <c r="U23" s="39"/>
      <c r="V23" s="11"/>
      <c r="W23" s="77"/>
      <c r="X23" s="77"/>
      <c r="Y23" s="11"/>
      <c r="Z23" s="11"/>
      <c r="AA23" s="11"/>
      <c r="AB23" s="11"/>
      <c r="AC23" s="11"/>
    </row>
    <row r="24" spans="1:29" ht="21" customHeight="1">
      <c r="A24" s="15"/>
      <c r="B24" s="26"/>
      <c r="C24" s="27"/>
      <c r="D24" s="28"/>
      <c r="E24" s="29"/>
      <c r="F24" s="51"/>
      <c r="G24" s="51"/>
      <c r="H24" s="156"/>
      <c r="I24" s="105"/>
      <c r="J24" s="50"/>
      <c r="K24" s="50"/>
      <c r="L24" s="51"/>
      <c r="M24" s="51"/>
      <c r="N24" s="51"/>
      <c r="O24" s="51"/>
      <c r="P24" s="51"/>
      <c r="Q24" s="50"/>
      <c r="R24" s="50"/>
      <c r="S24" s="51"/>
      <c r="T24" s="51"/>
      <c r="U24" s="40">
        <f>SUM(F24:T24)</f>
        <v>0</v>
      </c>
      <c r="V24" s="11"/>
      <c r="W24" s="77"/>
      <c r="X24" s="77"/>
      <c r="Y24" s="11"/>
      <c r="Z24" s="11"/>
      <c r="AA24" s="11"/>
      <c r="AB24" s="11"/>
      <c r="AC24" s="11"/>
    </row>
    <row r="25" spans="1:29" ht="5.0999999999999996" customHeight="1">
      <c r="A25" s="58"/>
      <c r="B25" s="68"/>
      <c r="C25" s="69"/>
      <c r="D25" s="70"/>
      <c r="E25" s="71"/>
      <c r="F25" s="65"/>
      <c r="G25" s="65"/>
      <c r="H25" s="154"/>
      <c r="I25" s="106"/>
      <c r="J25" s="60"/>
      <c r="K25" s="60"/>
      <c r="L25" s="65"/>
      <c r="M25" s="65"/>
      <c r="N25" s="65"/>
      <c r="O25" s="65"/>
      <c r="P25" s="65"/>
      <c r="Q25" s="60"/>
      <c r="R25" s="60"/>
      <c r="S25" s="65"/>
      <c r="T25" s="65"/>
      <c r="U25" s="39"/>
      <c r="V25" s="11"/>
      <c r="W25" s="77"/>
      <c r="X25" s="77"/>
      <c r="Y25" s="11"/>
      <c r="Z25" s="11"/>
      <c r="AA25" s="11"/>
      <c r="AB25" s="11"/>
      <c r="AC25" s="11"/>
    </row>
    <row r="26" spans="1:29" ht="21" customHeight="1">
      <c r="A26" s="15"/>
      <c r="B26" s="26"/>
      <c r="C26" s="27"/>
      <c r="D26" s="28"/>
      <c r="E26" s="29"/>
      <c r="F26" s="51"/>
      <c r="G26" s="51"/>
      <c r="H26" s="156"/>
      <c r="I26" s="105"/>
      <c r="J26" s="50"/>
      <c r="K26" s="50"/>
      <c r="L26" s="51"/>
      <c r="M26" s="51"/>
      <c r="N26" s="51"/>
      <c r="O26" s="51"/>
      <c r="P26" s="51"/>
      <c r="Q26" s="50"/>
      <c r="R26" s="50"/>
      <c r="S26" s="51"/>
      <c r="T26" s="51"/>
      <c r="U26" s="40">
        <f>SUM(F26:T26)</f>
        <v>0</v>
      </c>
      <c r="V26" s="11"/>
      <c r="W26" s="77"/>
      <c r="X26" s="77"/>
      <c r="Y26" s="11"/>
      <c r="Z26" s="11"/>
      <c r="AA26" s="11"/>
      <c r="AB26" s="11"/>
      <c r="AC26" s="11"/>
    </row>
    <row r="27" spans="1:29" ht="5.0999999999999996" customHeight="1">
      <c r="A27" s="58"/>
      <c r="B27" s="68"/>
      <c r="C27" s="69"/>
      <c r="D27" s="70"/>
      <c r="E27" s="71"/>
      <c r="F27" s="65"/>
      <c r="G27" s="65"/>
      <c r="H27" s="154"/>
      <c r="I27" s="106"/>
      <c r="J27" s="60"/>
      <c r="K27" s="60"/>
      <c r="L27" s="65"/>
      <c r="M27" s="65"/>
      <c r="N27" s="65"/>
      <c r="O27" s="65"/>
      <c r="P27" s="65"/>
      <c r="Q27" s="60"/>
      <c r="R27" s="60"/>
      <c r="S27" s="65"/>
      <c r="T27" s="65"/>
      <c r="U27" s="39"/>
      <c r="V27" s="11"/>
      <c r="W27" s="77"/>
      <c r="X27" s="77"/>
      <c r="Y27" s="11"/>
      <c r="Z27" s="11"/>
      <c r="AA27" s="11"/>
      <c r="AB27" s="11"/>
      <c r="AC27" s="11"/>
    </row>
    <row r="28" spans="1:29" ht="21" customHeight="1">
      <c r="A28" s="15"/>
      <c r="B28" s="26"/>
      <c r="C28" s="27"/>
      <c r="D28" s="28"/>
      <c r="E28" s="29"/>
      <c r="F28" s="51"/>
      <c r="G28" s="51"/>
      <c r="H28" s="156"/>
      <c r="I28" s="105"/>
      <c r="J28" s="50"/>
      <c r="K28" s="50"/>
      <c r="L28" s="51"/>
      <c r="M28" s="51"/>
      <c r="N28" s="51"/>
      <c r="O28" s="51"/>
      <c r="P28" s="51"/>
      <c r="Q28" s="50"/>
      <c r="R28" s="50"/>
      <c r="S28" s="51"/>
      <c r="T28" s="51"/>
      <c r="U28" s="40">
        <f>SUM(F28:T28)</f>
        <v>0</v>
      </c>
      <c r="V28" s="11"/>
      <c r="W28" s="100" t="s">
        <v>96</v>
      </c>
      <c r="X28" s="100" t="s">
        <v>97</v>
      </c>
      <c r="Y28" s="100" t="s">
        <v>98</v>
      </c>
      <c r="Z28" s="11" t="s">
        <v>99</v>
      </c>
      <c r="AA28" s="11" t="s">
        <v>100</v>
      </c>
      <c r="AB28" s="77" t="s">
        <v>12</v>
      </c>
      <c r="AC28" s="11"/>
    </row>
    <row r="29" spans="1:29" ht="5.0999999999999996" customHeight="1">
      <c r="A29" s="58"/>
      <c r="B29" s="61"/>
      <c r="C29" s="62"/>
      <c r="D29" s="63"/>
      <c r="E29" s="64"/>
      <c r="F29" s="65"/>
      <c r="G29" s="65"/>
      <c r="H29" s="154"/>
      <c r="I29" s="106"/>
      <c r="J29" s="60"/>
      <c r="K29" s="60"/>
      <c r="L29" s="65"/>
      <c r="M29" s="65"/>
      <c r="N29" s="65"/>
      <c r="O29" s="65"/>
      <c r="P29" s="65"/>
      <c r="Q29" s="60"/>
      <c r="R29" s="60"/>
      <c r="S29" s="65"/>
      <c r="T29" s="65"/>
      <c r="U29" s="14"/>
      <c r="V29" s="11"/>
      <c r="W29" s="77"/>
      <c r="X29" s="77"/>
      <c r="Y29" s="77"/>
      <c r="Z29" s="11"/>
      <c r="AA29" s="11"/>
      <c r="AB29" s="77"/>
      <c r="AC29" s="11"/>
    </row>
    <row r="30" spans="1:29" ht="21" customHeight="1">
      <c r="A30" s="189" t="s">
        <v>101</v>
      </c>
      <c r="B30" s="190"/>
      <c r="C30" s="190"/>
      <c r="D30" s="190"/>
      <c r="E30" s="191"/>
      <c r="F30" s="51"/>
      <c r="G30" s="51"/>
      <c r="H30" s="156"/>
      <c r="I30" s="105"/>
      <c r="J30" s="50"/>
      <c r="K30" s="50"/>
      <c r="L30" s="51"/>
      <c r="M30" s="51"/>
      <c r="N30" s="51"/>
      <c r="O30" s="51"/>
      <c r="P30" s="51"/>
      <c r="Q30" s="50"/>
      <c r="R30" s="50"/>
      <c r="S30" s="51"/>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16"/>
      <c r="B31" s="17"/>
      <c r="C31" s="17"/>
      <c r="D31" s="17"/>
      <c r="E31" s="18"/>
      <c r="F31" s="65"/>
      <c r="G31" s="65"/>
      <c r="H31" s="154"/>
      <c r="I31" s="154"/>
      <c r="J31" s="57"/>
      <c r="K31" s="57"/>
      <c r="L31" s="65"/>
      <c r="M31" s="65"/>
      <c r="N31" s="65"/>
      <c r="O31" s="65"/>
      <c r="P31" s="65"/>
      <c r="Q31" s="57"/>
      <c r="R31" s="57"/>
      <c r="S31" s="65"/>
      <c r="T31" s="65"/>
      <c r="U31" s="14"/>
      <c r="V31" s="11"/>
      <c r="W31" s="77"/>
      <c r="X31" s="77"/>
      <c r="Y31" s="77"/>
      <c r="Z31" s="77"/>
      <c r="AA31" s="77"/>
      <c r="AB31" s="11"/>
      <c r="AC31" s="11"/>
    </row>
    <row r="32" spans="1:29" ht="22.15" customHeight="1" thickBot="1">
      <c r="A32" s="192" t="s">
        <v>102</v>
      </c>
      <c r="B32" s="193"/>
      <c r="C32" s="193"/>
      <c r="D32" s="193"/>
      <c r="E32" s="194"/>
      <c r="F32" s="104">
        <f t="shared" ref="F32:U32" si="3">SUM(F5:F31)</f>
        <v>0</v>
      </c>
      <c r="G32" s="104">
        <f t="shared" si="3"/>
        <v>0</v>
      </c>
      <c r="H32" s="155">
        <f t="shared" si="3"/>
        <v>0</v>
      </c>
      <c r="I32" s="155">
        <f t="shared" si="3"/>
        <v>0</v>
      </c>
      <c r="J32" s="76">
        <f t="shared" si="3"/>
        <v>0</v>
      </c>
      <c r="K32" s="76">
        <f t="shared" si="3"/>
        <v>0</v>
      </c>
      <c r="L32" s="104">
        <f t="shared" si="3"/>
        <v>0</v>
      </c>
      <c r="M32" s="104">
        <f t="shared" si="3"/>
        <v>0</v>
      </c>
      <c r="N32" s="104">
        <f t="shared" si="3"/>
        <v>0</v>
      </c>
      <c r="O32" s="104">
        <f t="shared" si="3"/>
        <v>0</v>
      </c>
      <c r="P32" s="104">
        <f t="shared" si="3"/>
        <v>0</v>
      </c>
      <c r="Q32" s="76">
        <f t="shared" si="3"/>
        <v>0</v>
      </c>
      <c r="R32" s="76">
        <f t="shared" si="3"/>
        <v>0</v>
      </c>
      <c r="S32" s="104">
        <f t="shared" si="3"/>
        <v>0</v>
      </c>
      <c r="T32" s="104">
        <f t="shared" si="3"/>
        <v>0</v>
      </c>
      <c r="U32" s="19">
        <f t="shared" si="3"/>
        <v>0</v>
      </c>
      <c r="V32" s="11"/>
      <c r="W32" s="77"/>
      <c r="X32" s="77"/>
      <c r="Y32" s="77"/>
      <c r="Z32" s="77"/>
      <c r="AA32" s="77"/>
      <c r="AB32" s="11"/>
      <c r="AC32" s="11"/>
    </row>
    <row r="33" spans="1:29" ht="22.15" customHeight="1" thickBot="1">
      <c r="A33" s="192" t="s">
        <v>103</v>
      </c>
      <c r="B33" s="193"/>
      <c r="C33" s="193"/>
      <c r="D33" s="193"/>
      <c r="E33" s="194"/>
      <c r="F33" s="104"/>
      <c r="G33" s="104"/>
      <c r="H33" s="155"/>
      <c r="I33" s="155"/>
      <c r="J33" s="76"/>
      <c r="K33" s="76"/>
      <c r="L33" s="104"/>
      <c r="M33" s="104"/>
      <c r="N33" s="104"/>
      <c r="O33" s="104"/>
      <c r="P33" s="104"/>
      <c r="Q33" s="76"/>
      <c r="R33" s="76"/>
      <c r="S33" s="104"/>
      <c r="T33" s="104"/>
      <c r="U33" s="19">
        <f>SUM(F33:T33)</f>
        <v>0</v>
      </c>
      <c r="V33" s="11"/>
      <c r="W33" s="77"/>
      <c r="X33" s="77"/>
      <c r="Y33" s="77"/>
      <c r="Z33" s="77"/>
      <c r="AA33" s="77"/>
      <c r="AB33" s="11"/>
      <c r="AC33" s="11"/>
    </row>
    <row r="34" spans="1:29" ht="56.25" customHeight="1">
      <c r="A34" s="204"/>
      <c r="B34" s="204"/>
      <c r="C34" s="204"/>
      <c r="D34" s="204"/>
      <c r="E34" s="204"/>
      <c r="F34" s="204"/>
      <c r="G34" s="204"/>
      <c r="H34" s="204"/>
      <c r="I34" s="8"/>
      <c r="J34" s="77"/>
      <c r="K34" s="207"/>
      <c r="L34" s="207"/>
      <c r="M34" s="207"/>
      <c r="N34" s="207"/>
      <c r="O34" s="207"/>
      <c r="P34" s="207"/>
      <c r="Q34" s="207"/>
      <c r="R34" s="207"/>
      <c r="S34" s="207"/>
      <c r="T34" s="207"/>
      <c r="U34" s="207"/>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c r="I39" s="43"/>
      <c r="J39" s="43"/>
      <c r="K39" s="43">
        <f>IF(AND($N$1&lt;&gt;"E",$N$1&lt;&gt;"Status"),SUM('Jun 16-30'!T5:T20,'Jul 1-15'!F5:K20),"")</f>
        <v>0</v>
      </c>
      <c r="L39" s="43"/>
      <c r="M39" s="43"/>
      <c r="N39" s="43"/>
      <c r="O39" s="43"/>
      <c r="P39" s="44"/>
      <c r="Q39" s="43"/>
      <c r="R39" s="43">
        <f>IF(AND($N$1&lt;&gt;"E",$N$1&lt;&gt;"Status"),SUM($L$5:$R$21),"")</f>
        <v>0</v>
      </c>
      <c r="S39" s="44"/>
      <c r="T39" s="43"/>
      <c r="U39" s="45" t="str">
        <f>IF(SUM(F39:T39)=0,"",SUM(F39:T39))</f>
        <v/>
      </c>
      <c r="V39" s="85"/>
      <c r="W39" s="46"/>
      <c r="X39" s="46"/>
      <c r="Y39" s="46"/>
      <c r="Z39" s="46"/>
      <c r="AA39" s="46"/>
      <c r="AB39" s="46"/>
    </row>
    <row r="40" spans="1:29" s="47" customFormat="1" ht="21" customHeight="1">
      <c r="A40" s="178"/>
      <c r="B40" s="179"/>
      <c r="C40" s="174" t="s">
        <v>109</v>
      </c>
      <c r="D40" s="174"/>
      <c r="E40" s="175"/>
      <c r="F40" s="42"/>
      <c r="G40" s="42"/>
      <c r="H40" s="42"/>
      <c r="I40" s="42"/>
      <c r="J40" s="42"/>
      <c r="K40" s="42">
        <f>IF(AND($N$1&lt;&gt;"E",$N$1&lt;&gt;"Status"),IF(K39&gt;40,35,K39),K39)</f>
        <v>0</v>
      </c>
      <c r="L40" s="42"/>
      <c r="M40" s="42"/>
      <c r="N40" s="42"/>
      <c r="O40" s="42"/>
      <c r="P40" s="48"/>
      <c r="Q40" s="42"/>
      <c r="R40" s="42">
        <f>IF(AND($N$1&lt;&gt;"E",$N$1&lt;&gt;"Status"),IF(R39&gt;40,35,R39),R39)</f>
        <v>0</v>
      </c>
      <c r="S40" s="48"/>
      <c r="T40" s="42"/>
      <c r="U40" s="49" t="str">
        <f>IF(SUM(F40:T40)=0,"",SUM(F40:T40))</f>
        <v/>
      </c>
      <c r="V40" s="85"/>
      <c r="W40" s="46"/>
      <c r="X40" s="46"/>
      <c r="Y40" s="46"/>
      <c r="Z40" s="46"/>
      <c r="AA40" s="46"/>
      <c r="AB40" s="46"/>
    </row>
    <row r="41" spans="1:29" s="47" customFormat="1" ht="21" customHeight="1">
      <c r="A41" s="178"/>
      <c r="B41" s="179"/>
      <c r="C41" s="185" t="s">
        <v>110</v>
      </c>
      <c r="D41" s="185"/>
      <c r="E41" s="175"/>
      <c r="F41" s="43"/>
      <c r="G41" s="43"/>
      <c r="H41" s="43"/>
      <c r="I41" s="43"/>
      <c r="J41" s="43"/>
      <c r="K41" s="43" t="b">
        <f>IF(AND($N$1&lt;&gt;"E",$N$1&lt;&gt;"Status"),IF(K39&gt;40,5),"")</f>
        <v>0</v>
      </c>
      <c r="L41" s="43"/>
      <c r="M41" s="43"/>
      <c r="N41" s="43"/>
      <c r="O41" s="43"/>
      <c r="P41" s="44"/>
      <c r="Q41" s="43"/>
      <c r="R41" s="43" t="b">
        <f>IF(AND($N$1&lt;&gt;"E",$N$1&lt;&gt;"Status"),IF(R39&gt;40,5),"")</f>
        <v>0</v>
      </c>
      <c r="S41" s="44"/>
      <c r="T41" s="43"/>
      <c r="U41" s="45" t="str">
        <f>IF(SUM(F41:T41)=0,"",SUM(F41:T41))</f>
        <v/>
      </c>
      <c r="V41" s="85"/>
      <c r="W41" s="46"/>
      <c r="X41" s="46"/>
      <c r="Y41" s="46"/>
      <c r="Z41" s="46"/>
      <c r="AA41" s="46"/>
      <c r="AB41" s="46"/>
    </row>
    <row r="42" spans="1:29" s="47" customFormat="1" ht="21" customHeight="1" thickBot="1">
      <c r="A42" s="180"/>
      <c r="B42" s="181"/>
      <c r="C42" s="174" t="s">
        <v>111</v>
      </c>
      <c r="D42" s="174"/>
      <c r="E42" s="175"/>
      <c r="F42" s="42"/>
      <c r="G42" s="42"/>
      <c r="H42" s="42"/>
      <c r="I42" s="42"/>
      <c r="J42" s="42"/>
      <c r="K42" s="42" t="b">
        <f>IF(AND($N$1&lt;&gt;"E",$N$1&lt;&gt;"Status"), IF(K39&gt;40,K39-40),"")</f>
        <v>0</v>
      </c>
      <c r="L42" s="42"/>
      <c r="M42" s="42"/>
      <c r="N42" s="42"/>
      <c r="O42" s="42"/>
      <c r="P42" s="48"/>
      <c r="Q42" s="42"/>
      <c r="R42" s="42" t="b">
        <f>IF(AND($N$1&lt;&gt;"E",$N$1&lt;&gt;"Status"), IF(R39&gt;40,R39-40),"")</f>
        <v>0</v>
      </c>
      <c r="S42" s="48"/>
      <c r="T42" s="42"/>
      <c r="U42" s="49" t="str">
        <f>IF(SUM(F42:T42)=0,"",SUM(F42:T42))</f>
        <v/>
      </c>
      <c r="V42" s="85"/>
      <c r="W42" s="46"/>
      <c r="X42" s="46"/>
      <c r="Y42" s="46"/>
      <c r="Z42" s="46"/>
      <c r="AA42" s="46"/>
      <c r="AB42" s="46"/>
    </row>
    <row r="43" spans="1:29">
      <c r="F43" s="43"/>
    </row>
  </sheetData>
  <mergeCells count="25">
    <mergeCell ref="U3:U4"/>
    <mergeCell ref="P1:Q1"/>
    <mergeCell ref="D3:D4"/>
    <mergeCell ref="F37:U37"/>
    <mergeCell ref="A39:B42"/>
    <mergeCell ref="C39:E39"/>
    <mergeCell ref="C40:E40"/>
    <mergeCell ref="C41:E41"/>
    <mergeCell ref="C42:E42"/>
    <mergeCell ref="E3:E4"/>
    <mergeCell ref="L1:M1"/>
    <mergeCell ref="R1:T1"/>
    <mergeCell ref="A35:H35"/>
    <mergeCell ref="O35:T35"/>
    <mergeCell ref="K35:N35"/>
    <mergeCell ref="A19:A20"/>
    <mergeCell ref="N1:O1"/>
    <mergeCell ref="K34:U34"/>
    <mergeCell ref="A34:H34"/>
    <mergeCell ref="A30:E30"/>
    <mergeCell ref="B1:E1"/>
    <mergeCell ref="A32:E32"/>
    <mergeCell ref="A33:E33"/>
    <mergeCell ref="B3:B4"/>
    <mergeCell ref="C3:C4"/>
  </mergeCells>
  <phoneticPr fontId="2" type="noConversion"/>
  <conditionalFormatting sqref="I36 P36">
    <cfRule type="cellIs" dxfId="47" priority="1" stopIfTrue="1" operator="notEqual">
      <formula>0</formula>
    </cfRule>
  </conditionalFormatting>
  <conditionalFormatting sqref="N1:O1 U1">
    <cfRule type="cellIs" dxfId="46" priority="2" stopIfTrue="1" operator="equal">
      <formula>"status"</formula>
    </cfRule>
  </conditionalFormatting>
  <conditionalFormatting sqref="B1:E1">
    <cfRule type="cellIs" dxfId="45" priority="3" stopIfTrue="1" operator="equal">
      <formula>"Name"</formula>
    </cfRule>
  </conditionalFormatting>
  <conditionalFormatting sqref="R1:T1">
    <cfRule type="cellIs" dxfId="44"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dimension ref="A1:AC42"/>
  <sheetViews>
    <sheetView showGridLines="0" zoomScale="70" zoomScaleNormal="70" workbookViewId="0">
      <pane xSplit="5" ySplit="4" topLeftCell="F5" activePane="bottomRight" state="frozen"/>
      <selection pane="topRight" activeCell="F5" sqref="F5"/>
      <selection pane="bottomLeft" activeCell="F5" sqref="F5"/>
      <selection pane="bottomRight" activeCell="Q40" sqref="Q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1" width="7.875" style="6" customWidth="1"/>
    <col min="22" max="22" width="8.875" style="6" bestFit="1"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41836</v>
      </c>
      <c r="H1" s="7" t="s">
        <v>86</v>
      </c>
      <c r="I1" s="141">
        <f>F3</f>
        <v>41836</v>
      </c>
      <c r="J1" s="7" t="s">
        <v>87</v>
      </c>
      <c r="K1" s="142">
        <f>time</f>
        <v>1</v>
      </c>
      <c r="L1" s="173" t="s">
        <v>88</v>
      </c>
      <c r="M1" s="173"/>
      <c r="N1" s="171" t="str">
        <f>IF(Status&lt;&gt;"",Status,"Status")</f>
        <v>N</v>
      </c>
      <c r="O1" s="171"/>
      <c r="P1" s="172" t="s">
        <v>89</v>
      </c>
      <c r="Q1" s="172"/>
      <c r="R1" s="170" t="str">
        <f>IF(Department&lt;&gt;"",Department,"Department")</f>
        <v>Department</v>
      </c>
      <c r="S1" s="170"/>
      <c r="T1" s="170"/>
      <c r="U1" s="95"/>
      <c r="V1" s="95"/>
    </row>
    <row r="2" spans="1:29" ht="15" customHeight="1" thickBot="1">
      <c r="A2" s="8"/>
      <c r="B2" s="8"/>
      <c r="C2" s="8"/>
      <c r="D2" s="8"/>
      <c r="E2" s="8"/>
      <c r="F2" s="8"/>
      <c r="G2" s="8"/>
      <c r="H2" s="8"/>
      <c r="I2" s="8"/>
      <c r="J2" s="8"/>
      <c r="K2" s="8"/>
      <c r="L2" s="8"/>
      <c r="M2" s="8"/>
      <c r="N2" s="8"/>
      <c r="O2" s="8"/>
      <c r="P2" s="8"/>
      <c r="Q2" s="8"/>
      <c r="R2" s="8"/>
      <c r="S2" s="8"/>
      <c r="T2" s="8"/>
      <c r="U2" s="8"/>
      <c r="V2" s="8"/>
    </row>
    <row r="3" spans="1:29" ht="22.15" customHeight="1">
      <c r="A3" s="11"/>
      <c r="B3" s="200" t="s">
        <v>90</v>
      </c>
      <c r="C3" s="197" t="s">
        <v>91</v>
      </c>
      <c r="D3" s="197" t="s">
        <v>92</v>
      </c>
      <c r="E3" s="202" t="s">
        <v>93</v>
      </c>
      <c r="F3" s="10">
        <f>'Jul 1-15'!T3+1</f>
        <v>41836</v>
      </c>
      <c r="G3" s="10">
        <f t="shared" ref="G3:U3" si="0">F3+1</f>
        <v>41837</v>
      </c>
      <c r="H3" s="10">
        <f t="shared" si="0"/>
        <v>41838</v>
      </c>
      <c r="I3" s="10">
        <f t="shared" si="0"/>
        <v>41839</v>
      </c>
      <c r="J3" s="10">
        <f t="shared" si="0"/>
        <v>41840</v>
      </c>
      <c r="K3" s="10">
        <f t="shared" si="0"/>
        <v>41841</v>
      </c>
      <c r="L3" s="10">
        <f t="shared" si="0"/>
        <v>41842</v>
      </c>
      <c r="M3" s="10">
        <f t="shared" si="0"/>
        <v>41843</v>
      </c>
      <c r="N3" s="10">
        <f t="shared" si="0"/>
        <v>41844</v>
      </c>
      <c r="O3" s="10">
        <f t="shared" si="0"/>
        <v>41845</v>
      </c>
      <c r="P3" s="10">
        <f t="shared" si="0"/>
        <v>41846</v>
      </c>
      <c r="Q3" s="10">
        <f t="shared" si="0"/>
        <v>41847</v>
      </c>
      <c r="R3" s="10">
        <f t="shared" si="0"/>
        <v>41848</v>
      </c>
      <c r="S3" s="10">
        <f t="shared" si="0"/>
        <v>41849</v>
      </c>
      <c r="T3" s="10">
        <f t="shared" si="0"/>
        <v>41850</v>
      </c>
      <c r="U3" s="10">
        <f t="shared" si="0"/>
        <v>41851</v>
      </c>
      <c r="V3" s="186" t="s">
        <v>94</v>
      </c>
    </row>
    <row r="4" spans="1:29" ht="22.15" customHeight="1">
      <c r="A4" s="11"/>
      <c r="B4" s="201"/>
      <c r="C4" s="198"/>
      <c r="D4" s="198"/>
      <c r="E4" s="203"/>
      <c r="F4" s="12">
        <f t="shared" ref="F4:U4" si="1">F3</f>
        <v>41836</v>
      </c>
      <c r="G4" s="12">
        <f t="shared" si="1"/>
        <v>41837</v>
      </c>
      <c r="H4" s="12">
        <f t="shared" si="1"/>
        <v>41838</v>
      </c>
      <c r="I4" s="12">
        <f t="shared" si="1"/>
        <v>41839</v>
      </c>
      <c r="J4" s="12">
        <f t="shared" si="1"/>
        <v>41840</v>
      </c>
      <c r="K4" s="12">
        <f t="shared" si="1"/>
        <v>41841</v>
      </c>
      <c r="L4" s="12">
        <f t="shared" si="1"/>
        <v>41842</v>
      </c>
      <c r="M4" s="12">
        <f t="shared" si="1"/>
        <v>41843</v>
      </c>
      <c r="N4" s="12">
        <f t="shared" si="1"/>
        <v>41844</v>
      </c>
      <c r="O4" s="12">
        <f t="shared" si="1"/>
        <v>41845</v>
      </c>
      <c r="P4" s="12">
        <f t="shared" si="1"/>
        <v>41846</v>
      </c>
      <c r="Q4" s="12">
        <f t="shared" si="1"/>
        <v>41847</v>
      </c>
      <c r="R4" s="12">
        <f t="shared" si="1"/>
        <v>41848</v>
      </c>
      <c r="S4" s="12">
        <f t="shared" si="1"/>
        <v>41849</v>
      </c>
      <c r="T4" s="12">
        <f t="shared" si="1"/>
        <v>41850</v>
      </c>
      <c r="U4" s="12">
        <f t="shared" si="1"/>
        <v>41851</v>
      </c>
      <c r="V4" s="187"/>
    </row>
    <row r="5" spans="1:29" ht="21" customHeight="1">
      <c r="A5" s="11"/>
      <c r="B5" s="26"/>
      <c r="C5" s="27"/>
      <c r="D5" s="28"/>
      <c r="E5" s="29"/>
      <c r="F5" s="51"/>
      <c r="G5" s="51"/>
      <c r="H5" s="51"/>
      <c r="I5" s="30"/>
      <c r="J5" s="30"/>
      <c r="K5" s="51"/>
      <c r="L5" s="51"/>
      <c r="M5" s="51"/>
      <c r="N5" s="51"/>
      <c r="O5" s="51"/>
      <c r="P5" s="30"/>
      <c r="Q5" s="30"/>
      <c r="R5" s="51"/>
      <c r="S5" s="51"/>
      <c r="T5" s="51"/>
      <c r="U5" s="51"/>
      <c r="V5" s="41">
        <f t="shared" ref="V5:V20" si="2">SUM(F5:U5)</f>
        <v>0</v>
      </c>
      <c r="W5" s="77"/>
      <c r="X5" s="77"/>
      <c r="Y5" s="77"/>
      <c r="Z5" s="77"/>
      <c r="AA5" s="77"/>
      <c r="AB5" s="11"/>
      <c r="AC5" s="11"/>
    </row>
    <row r="6" spans="1:29" ht="21" customHeight="1">
      <c r="A6" s="11"/>
      <c r="B6" s="26"/>
      <c r="C6" s="27"/>
      <c r="D6" s="28"/>
      <c r="E6" s="29"/>
      <c r="F6" s="51"/>
      <c r="G6" s="51"/>
      <c r="H6" s="51"/>
      <c r="I6" s="30"/>
      <c r="J6" s="30"/>
      <c r="K6" s="51"/>
      <c r="L6" s="51"/>
      <c r="M6" s="51"/>
      <c r="N6" s="51"/>
      <c r="O6" s="51"/>
      <c r="P6" s="30"/>
      <c r="Q6" s="30"/>
      <c r="R6" s="51"/>
      <c r="S6" s="51"/>
      <c r="T6" s="51"/>
      <c r="U6" s="51"/>
      <c r="V6" s="41">
        <f>SUM(F6:U6)</f>
        <v>0</v>
      </c>
      <c r="W6" s="77"/>
      <c r="X6" s="77"/>
      <c r="Y6" s="77"/>
      <c r="Z6" s="77"/>
      <c r="AA6" s="77"/>
      <c r="AB6" s="11"/>
      <c r="AC6" s="11"/>
    </row>
    <row r="7" spans="1:29" ht="21" customHeight="1">
      <c r="A7" s="11"/>
      <c r="B7" s="26"/>
      <c r="C7" s="27"/>
      <c r="D7" s="28"/>
      <c r="E7" s="29"/>
      <c r="F7" s="51"/>
      <c r="G7" s="51"/>
      <c r="H7" s="51"/>
      <c r="I7" s="30"/>
      <c r="J7" s="30"/>
      <c r="K7" s="51"/>
      <c r="L7" s="51"/>
      <c r="M7" s="51"/>
      <c r="N7" s="51"/>
      <c r="O7" s="51"/>
      <c r="P7" s="30"/>
      <c r="Q7" s="30"/>
      <c r="R7" s="51"/>
      <c r="S7" s="51"/>
      <c r="T7" s="51"/>
      <c r="U7" s="51"/>
      <c r="V7" s="41">
        <f t="shared" si="2"/>
        <v>0</v>
      </c>
      <c r="W7" s="77"/>
      <c r="X7" s="77"/>
      <c r="Y7" s="77"/>
      <c r="Z7" s="77"/>
      <c r="AA7" s="77"/>
      <c r="AB7" s="11"/>
      <c r="AC7" s="11"/>
    </row>
    <row r="8" spans="1:29" ht="21" customHeight="1">
      <c r="A8" s="11"/>
      <c r="B8" s="26"/>
      <c r="C8" s="27"/>
      <c r="D8" s="28"/>
      <c r="E8" s="29"/>
      <c r="F8" s="51"/>
      <c r="G8" s="51"/>
      <c r="H8" s="51"/>
      <c r="I8" s="30"/>
      <c r="J8" s="30"/>
      <c r="K8" s="51"/>
      <c r="L8" s="51"/>
      <c r="M8" s="51"/>
      <c r="N8" s="51"/>
      <c r="O8" s="51"/>
      <c r="P8" s="30"/>
      <c r="Q8" s="30"/>
      <c r="R8" s="51"/>
      <c r="S8" s="51"/>
      <c r="T8" s="51"/>
      <c r="U8" s="51"/>
      <c r="V8" s="41">
        <f t="shared" si="2"/>
        <v>0</v>
      </c>
      <c r="W8" s="77"/>
      <c r="X8" s="77"/>
      <c r="Y8" s="77"/>
      <c r="Z8" s="77"/>
      <c r="AA8" s="77"/>
      <c r="AB8" s="11"/>
      <c r="AC8" s="11"/>
    </row>
    <row r="9" spans="1:29" ht="21" customHeight="1">
      <c r="A9" s="11"/>
      <c r="B9" s="26"/>
      <c r="C9" s="27"/>
      <c r="D9" s="28"/>
      <c r="E9" s="29"/>
      <c r="F9" s="51"/>
      <c r="G9" s="51"/>
      <c r="H9" s="51"/>
      <c r="I9" s="30"/>
      <c r="J9" s="30"/>
      <c r="K9" s="51"/>
      <c r="L9" s="51"/>
      <c r="M9" s="51"/>
      <c r="N9" s="51"/>
      <c r="O9" s="51"/>
      <c r="P9" s="30"/>
      <c r="Q9" s="30"/>
      <c r="R9" s="51"/>
      <c r="S9" s="51"/>
      <c r="T9" s="51"/>
      <c r="U9" s="51"/>
      <c r="V9" s="41">
        <f>SUM(F9:U9)</f>
        <v>0</v>
      </c>
      <c r="W9" s="77"/>
      <c r="X9" s="77"/>
      <c r="Y9" s="77"/>
      <c r="Z9" s="77"/>
      <c r="AA9" s="77"/>
      <c r="AB9" s="11"/>
      <c r="AC9" s="11"/>
    </row>
    <row r="10" spans="1:29" ht="21" customHeight="1">
      <c r="A10" s="11"/>
      <c r="B10" s="26"/>
      <c r="C10" s="27"/>
      <c r="D10" s="28"/>
      <c r="E10" s="29"/>
      <c r="F10" s="51"/>
      <c r="G10" s="51"/>
      <c r="H10" s="51"/>
      <c r="I10" s="30"/>
      <c r="J10" s="30"/>
      <c r="K10" s="51"/>
      <c r="L10" s="51"/>
      <c r="M10" s="51"/>
      <c r="N10" s="51"/>
      <c r="O10" s="51"/>
      <c r="P10" s="30"/>
      <c r="Q10" s="30"/>
      <c r="R10" s="51"/>
      <c r="S10" s="51"/>
      <c r="T10" s="51"/>
      <c r="U10" s="51"/>
      <c r="V10" s="41">
        <f>SUM(F10:U10)</f>
        <v>0</v>
      </c>
      <c r="W10" s="77"/>
      <c r="X10" s="77"/>
      <c r="Y10" s="77"/>
      <c r="Z10" s="77"/>
      <c r="AA10" s="77"/>
      <c r="AB10" s="11"/>
      <c r="AC10" s="11"/>
    </row>
    <row r="11" spans="1:29" ht="21" customHeight="1">
      <c r="A11" s="11"/>
      <c r="B11" s="26"/>
      <c r="C11" s="27"/>
      <c r="D11" s="28"/>
      <c r="E11" s="29"/>
      <c r="F11" s="51"/>
      <c r="G11" s="51"/>
      <c r="H11" s="51"/>
      <c r="I11" s="30"/>
      <c r="J11" s="30"/>
      <c r="K11" s="51"/>
      <c r="L11" s="51"/>
      <c r="M11" s="51"/>
      <c r="N11" s="51"/>
      <c r="O11" s="51"/>
      <c r="P11" s="30"/>
      <c r="Q11" s="30"/>
      <c r="R11" s="51"/>
      <c r="S11" s="51"/>
      <c r="T11" s="51"/>
      <c r="U11" s="51"/>
      <c r="V11" s="41">
        <f>SUM(F11:U11)</f>
        <v>0</v>
      </c>
      <c r="W11" s="77"/>
      <c r="X11" s="77"/>
      <c r="Y11" s="77"/>
      <c r="Z11" s="77"/>
      <c r="AA11" s="77"/>
      <c r="AB11" s="11"/>
      <c r="AC11" s="11"/>
    </row>
    <row r="12" spans="1:29" ht="21" customHeight="1">
      <c r="A12" s="11"/>
      <c r="B12" s="26"/>
      <c r="C12" s="27"/>
      <c r="D12" s="28"/>
      <c r="E12" s="29"/>
      <c r="F12" s="51"/>
      <c r="G12" s="51"/>
      <c r="H12" s="51"/>
      <c r="I12" s="30"/>
      <c r="J12" s="30"/>
      <c r="K12" s="51"/>
      <c r="L12" s="51"/>
      <c r="M12" s="51"/>
      <c r="N12" s="51"/>
      <c r="O12" s="51"/>
      <c r="P12" s="30"/>
      <c r="Q12" s="30"/>
      <c r="R12" s="51"/>
      <c r="S12" s="51"/>
      <c r="T12" s="51"/>
      <c r="U12" s="51"/>
      <c r="V12" s="41">
        <f>SUM(F12:U12)</f>
        <v>0</v>
      </c>
      <c r="W12" s="77"/>
      <c r="X12" s="77"/>
      <c r="Y12" s="77"/>
      <c r="Z12" s="77"/>
      <c r="AA12" s="77"/>
      <c r="AB12" s="11"/>
      <c r="AC12" s="11"/>
    </row>
    <row r="13" spans="1:29" ht="21" customHeight="1">
      <c r="A13" s="11"/>
      <c r="B13" s="26"/>
      <c r="C13" s="27"/>
      <c r="D13" s="28"/>
      <c r="E13" s="29"/>
      <c r="F13" s="51"/>
      <c r="G13" s="51"/>
      <c r="H13" s="51"/>
      <c r="I13" s="30"/>
      <c r="J13" s="30"/>
      <c r="K13" s="51"/>
      <c r="L13" s="51"/>
      <c r="M13" s="51"/>
      <c r="N13" s="51"/>
      <c r="O13" s="51"/>
      <c r="P13" s="30"/>
      <c r="Q13" s="30"/>
      <c r="R13" s="51"/>
      <c r="S13" s="51"/>
      <c r="T13" s="51"/>
      <c r="U13" s="51"/>
      <c r="V13" s="41">
        <f>SUM(F13:U13)</f>
        <v>0</v>
      </c>
      <c r="W13" s="77"/>
      <c r="X13" s="77"/>
      <c r="Y13" s="77"/>
      <c r="Z13" s="77"/>
      <c r="AA13" s="77"/>
      <c r="AB13" s="11"/>
      <c r="AC13" s="11"/>
    </row>
    <row r="14" spans="1:29" ht="21" customHeight="1">
      <c r="A14" s="11"/>
      <c r="B14" s="26"/>
      <c r="C14" s="27"/>
      <c r="D14" s="28"/>
      <c r="E14" s="29"/>
      <c r="F14" s="51"/>
      <c r="G14" s="51"/>
      <c r="H14" s="51"/>
      <c r="I14" s="30"/>
      <c r="J14" s="30"/>
      <c r="K14" s="51"/>
      <c r="L14" s="51"/>
      <c r="M14" s="51"/>
      <c r="N14" s="51"/>
      <c r="O14" s="51"/>
      <c r="P14" s="30"/>
      <c r="Q14" s="30"/>
      <c r="R14" s="51"/>
      <c r="S14" s="51"/>
      <c r="T14" s="51"/>
      <c r="U14" s="51"/>
      <c r="V14" s="41">
        <f t="shared" si="2"/>
        <v>0</v>
      </c>
      <c r="W14" s="77"/>
      <c r="X14" s="77"/>
      <c r="Y14" s="77"/>
      <c r="Z14" s="77"/>
      <c r="AA14" s="77"/>
      <c r="AB14" s="11"/>
      <c r="AC14" s="11"/>
    </row>
    <row r="15" spans="1:29" ht="21" customHeight="1">
      <c r="A15" s="11"/>
      <c r="B15" s="26"/>
      <c r="C15" s="27"/>
      <c r="D15" s="28"/>
      <c r="E15" s="29"/>
      <c r="F15" s="51"/>
      <c r="G15" s="51"/>
      <c r="H15" s="51"/>
      <c r="I15" s="30"/>
      <c r="J15" s="30"/>
      <c r="K15" s="51"/>
      <c r="L15" s="51"/>
      <c r="M15" s="51"/>
      <c r="N15" s="51"/>
      <c r="O15" s="51"/>
      <c r="P15" s="30"/>
      <c r="Q15" s="30"/>
      <c r="R15" s="51"/>
      <c r="S15" s="51"/>
      <c r="T15" s="51"/>
      <c r="U15" s="51"/>
      <c r="V15" s="41">
        <f t="shared" si="2"/>
        <v>0</v>
      </c>
      <c r="W15" s="77"/>
      <c r="X15" s="77"/>
      <c r="Y15" s="77"/>
      <c r="Z15" s="77"/>
      <c r="AA15" s="77"/>
      <c r="AB15" s="11"/>
      <c r="AC15" s="11"/>
    </row>
    <row r="16" spans="1:29" ht="21" customHeight="1">
      <c r="A16" s="11"/>
      <c r="B16" s="26"/>
      <c r="C16" s="27"/>
      <c r="D16" s="28"/>
      <c r="E16" s="29"/>
      <c r="F16" s="51"/>
      <c r="G16" s="51"/>
      <c r="H16" s="51"/>
      <c r="I16" s="30"/>
      <c r="J16" s="30"/>
      <c r="K16" s="51"/>
      <c r="L16" s="51"/>
      <c r="M16" s="51"/>
      <c r="N16" s="51"/>
      <c r="O16" s="51"/>
      <c r="P16" s="30"/>
      <c r="Q16" s="30"/>
      <c r="R16" s="51"/>
      <c r="S16" s="51"/>
      <c r="T16" s="51"/>
      <c r="U16" s="51"/>
      <c r="V16" s="41">
        <f t="shared" si="2"/>
        <v>0</v>
      </c>
      <c r="W16" s="77"/>
      <c r="X16" s="77"/>
      <c r="Y16" s="77"/>
      <c r="Z16" s="77"/>
      <c r="AA16" s="77"/>
      <c r="AB16" s="11"/>
      <c r="AC16" s="11"/>
    </row>
    <row r="17" spans="1:29" ht="21" customHeight="1">
      <c r="A17" s="11"/>
      <c r="B17" s="26"/>
      <c r="C17" s="27"/>
      <c r="D17" s="28"/>
      <c r="E17" s="29"/>
      <c r="F17" s="51"/>
      <c r="G17" s="51"/>
      <c r="H17" s="51"/>
      <c r="I17" s="30"/>
      <c r="J17" s="30"/>
      <c r="K17" s="51"/>
      <c r="L17" s="51"/>
      <c r="M17" s="51"/>
      <c r="N17" s="51"/>
      <c r="O17" s="51"/>
      <c r="P17" s="30"/>
      <c r="Q17" s="30"/>
      <c r="R17" s="51"/>
      <c r="S17" s="51"/>
      <c r="T17" s="51"/>
      <c r="U17" s="51"/>
      <c r="V17" s="41">
        <f t="shared" si="2"/>
        <v>0</v>
      </c>
      <c r="W17" s="77"/>
      <c r="X17" s="77"/>
      <c r="Y17" s="77"/>
      <c r="Z17" s="77"/>
      <c r="AA17" s="77"/>
      <c r="AB17" s="11"/>
      <c r="AC17" s="11"/>
    </row>
    <row r="18" spans="1:29" ht="21" customHeight="1">
      <c r="A18" s="11"/>
      <c r="B18" s="26"/>
      <c r="C18" s="27"/>
      <c r="D18" s="28"/>
      <c r="E18" s="29"/>
      <c r="F18" s="51"/>
      <c r="G18" s="51"/>
      <c r="H18" s="51"/>
      <c r="I18" s="30"/>
      <c r="J18" s="30"/>
      <c r="K18" s="51"/>
      <c r="L18" s="51"/>
      <c r="M18" s="51"/>
      <c r="N18" s="51"/>
      <c r="O18" s="51"/>
      <c r="P18" s="30"/>
      <c r="Q18" s="30"/>
      <c r="R18" s="51"/>
      <c r="S18" s="51"/>
      <c r="T18" s="51"/>
      <c r="U18" s="51"/>
      <c r="V18" s="41">
        <f t="shared" si="2"/>
        <v>0</v>
      </c>
      <c r="W18" s="77"/>
      <c r="X18" s="77"/>
      <c r="Y18" s="77"/>
      <c r="Z18" s="77"/>
      <c r="AA18" s="77"/>
      <c r="AB18" s="11"/>
      <c r="AC18" s="11"/>
    </row>
    <row r="19" spans="1:29" ht="21" customHeight="1">
      <c r="A19" s="199" t="s">
        <v>95</v>
      </c>
      <c r="B19" s="26"/>
      <c r="C19" s="27"/>
      <c r="D19" s="28"/>
      <c r="E19" s="29"/>
      <c r="F19" s="51"/>
      <c r="G19" s="51"/>
      <c r="H19" s="51"/>
      <c r="I19" s="30"/>
      <c r="J19" s="30"/>
      <c r="K19" s="51"/>
      <c r="L19" s="51"/>
      <c r="M19" s="51"/>
      <c r="N19" s="51"/>
      <c r="O19" s="51"/>
      <c r="P19" s="30"/>
      <c r="Q19" s="30"/>
      <c r="R19" s="51"/>
      <c r="S19" s="51"/>
      <c r="T19" s="51"/>
      <c r="U19" s="51"/>
      <c r="V19" s="41">
        <f t="shared" si="2"/>
        <v>0</v>
      </c>
      <c r="W19" s="77"/>
      <c r="X19" s="77"/>
      <c r="Y19" s="77"/>
      <c r="Z19" s="77"/>
      <c r="AA19" s="77"/>
      <c r="AB19" s="11"/>
      <c r="AC19" s="11"/>
    </row>
    <row r="20" spans="1:29" ht="21" customHeight="1">
      <c r="A20" s="199"/>
      <c r="B20" s="26"/>
      <c r="C20" s="27"/>
      <c r="D20" s="28"/>
      <c r="E20" s="29"/>
      <c r="F20" s="51"/>
      <c r="G20" s="51"/>
      <c r="H20" s="51"/>
      <c r="I20" s="30"/>
      <c r="J20" s="30"/>
      <c r="K20" s="51"/>
      <c r="L20" s="51"/>
      <c r="M20" s="51"/>
      <c r="N20" s="51"/>
      <c r="O20" s="51"/>
      <c r="P20" s="30"/>
      <c r="Q20" s="30"/>
      <c r="R20" s="51"/>
      <c r="S20" s="51"/>
      <c r="T20" s="51"/>
      <c r="U20" s="51"/>
      <c r="V20" s="40">
        <f t="shared" si="2"/>
        <v>0</v>
      </c>
      <c r="W20" s="11"/>
      <c r="X20" s="77"/>
      <c r="Y20" s="77"/>
      <c r="Z20" s="77"/>
      <c r="AA20" s="77"/>
      <c r="AB20" s="11"/>
      <c r="AC20" s="11"/>
    </row>
    <row r="21" spans="1:29" ht="5.0999999999999996" customHeight="1" thickBot="1">
      <c r="A21" s="21"/>
      <c r="B21" s="68"/>
      <c r="C21" s="69"/>
      <c r="D21" s="70"/>
      <c r="E21" s="71"/>
      <c r="F21" s="65"/>
      <c r="G21" s="65"/>
      <c r="H21" s="65"/>
      <c r="I21" s="56"/>
      <c r="J21" s="56"/>
      <c r="K21" s="65"/>
      <c r="L21" s="65"/>
      <c r="M21" s="65"/>
      <c r="N21" s="65"/>
      <c r="O21" s="65"/>
      <c r="P21" s="56"/>
      <c r="Q21" s="56"/>
      <c r="R21" s="65"/>
      <c r="S21" s="65"/>
      <c r="T21" s="65"/>
      <c r="U21" s="65"/>
      <c r="V21" s="39"/>
      <c r="W21" s="11"/>
      <c r="X21" s="77"/>
      <c r="Y21" s="77"/>
      <c r="Z21" s="77"/>
      <c r="AA21" s="77"/>
      <c r="AB21" s="11"/>
      <c r="AC21" s="11"/>
    </row>
    <row r="22" spans="1:29" ht="21" customHeight="1">
      <c r="A22" s="13"/>
      <c r="B22" s="26"/>
      <c r="C22" s="27"/>
      <c r="D22" s="28"/>
      <c r="E22" s="29"/>
      <c r="F22" s="51"/>
      <c r="G22" s="51"/>
      <c r="H22" s="51"/>
      <c r="I22" s="30"/>
      <c r="J22" s="30"/>
      <c r="K22" s="51"/>
      <c r="L22" s="51"/>
      <c r="M22" s="51"/>
      <c r="N22" s="51"/>
      <c r="O22" s="51"/>
      <c r="P22" s="30"/>
      <c r="Q22" s="30"/>
      <c r="R22" s="51"/>
      <c r="S22" s="51"/>
      <c r="T22" s="51"/>
      <c r="U22" s="51"/>
      <c r="V22" s="40">
        <f>SUM(F22:U22)</f>
        <v>0</v>
      </c>
      <c r="W22" s="11"/>
      <c r="X22" s="77"/>
      <c r="Y22" s="77"/>
      <c r="Z22" s="77"/>
      <c r="AA22" s="77"/>
      <c r="AB22" s="11"/>
      <c r="AC22" s="11"/>
    </row>
    <row r="23" spans="1:29" ht="5.0999999999999996" customHeight="1">
      <c r="A23" s="58"/>
      <c r="B23" s="68"/>
      <c r="C23" s="69"/>
      <c r="D23" s="70"/>
      <c r="E23" s="71"/>
      <c r="F23" s="65"/>
      <c r="G23" s="65"/>
      <c r="H23" s="65"/>
      <c r="I23" s="59"/>
      <c r="J23" s="59"/>
      <c r="K23" s="65"/>
      <c r="L23" s="65"/>
      <c r="M23" s="65"/>
      <c r="N23" s="65"/>
      <c r="O23" s="65"/>
      <c r="P23" s="59"/>
      <c r="Q23" s="59"/>
      <c r="R23" s="65"/>
      <c r="S23" s="65"/>
      <c r="T23" s="65"/>
      <c r="U23" s="65"/>
      <c r="V23" s="39"/>
      <c r="W23" s="11"/>
      <c r="X23" s="77"/>
      <c r="Y23" s="77"/>
      <c r="Z23" s="77"/>
      <c r="AA23" s="77"/>
      <c r="AB23" s="11"/>
      <c r="AC23" s="11"/>
    </row>
    <row r="24" spans="1:29" ht="21" customHeight="1">
      <c r="A24" s="15"/>
      <c r="B24" s="26"/>
      <c r="C24" s="27"/>
      <c r="D24" s="28"/>
      <c r="E24" s="29"/>
      <c r="F24" s="51"/>
      <c r="G24" s="51"/>
      <c r="H24" s="51"/>
      <c r="I24" s="30"/>
      <c r="J24" s="30"/>
      <c r="K24" s="51"/>
      <c r="L24" s="51"/>
      <c r="M24" s="51"/>
      <c r="N24" s="51"/>
      <c r="O24" s="51"/>
      <c r="P24" s="30"/>
      <c r="Q24" s="30"/>
      <c r="R24" s="51"/>
      <c r="S24" s="51"/>
      <c r="T24" s="51"/>
      <c r="U24" s="51"/>
      <c r="V24" s="40">
        <f>SUM(F24:U24)</f>
        <v>0</v>
      </c>
      <c r="W24" s="11"/>
      <c r="X24" s="77"/>
      <c r="Y24" s="77"/>
      <c r="Z24" s="77"/>
      <c r="AA24" s="77"/>
      <c r="AB24" s="11"/>
      <c r="AC24" s="11"/>
    </row>
    <row r="25" spans="1:29" ht="5.0999999999999996" customHeight="1">
      <c r="A25" s="58"/>
      <c r="B25" s="68"/>
      <c r="C25" s="69"/>
      <c r="D25" s="70"/>
      <c r="E25" s="71"/>
      <c r="F25" s="65"/>
      <c r="G25" s="65"/>
      <c r="H25" s="65"/>
      <c r="I25" s="59"/>
      <c r="J25" s="59"/>
      <c r="K25" s="65"/>
      <c r="L25" s="65"/>
      <c r="M25" s="65"/>
      <c r="N25" s="65"/>
      <c r="O25" s="65"/>
      <c r="P25" s="59"/>
      <c r="Q25" s="59"/>
      <c r="R25" s="65"/>
      <c r="S25" s="65"/>
      <c r="T25" s="65"/>
      <c r="U25" s="65"/>
      <c r="V25" s="39"/>
      <c r="W25" s="11"/>
      <c r="X25" s="77"/>
      <c r="Y25" s="77"/>
      <c r="Z25" s="77"/>
      <c r="AA25" s="77"/>
      <c r="AB25" s="11"/>
      <c r="AC25" s="11"/>
    </row>
    <row r="26" spans="1:29" ht="21" customHeight="1">
      <c r="A26" s="15"/>
      <c r="B26" s="26"/>
      <c r="C26" s="27"/>
      <c r="D26" s="28"/>
      <c r="E26" s="29"/>
      <c r="F26" s="51"/>
      <c r="G26" s="51"/>
      <c r="H26" s="51"/>
      <c r="I26" s="30"/>
      <c r="J26" s="30"/>
      <c r="K26" s="51"/>
      <c r="L26" s="51"/>
      <c r="M26" s="51"/>
      <c r="N26" s="51"/>
      <c r="O26" s="51"/>
      <c r="P26" s="30"/>
      <c r="Q26" s="30"/>
      <c r="R26" s="51"/>
      <c r="S26" s="51"/>
      <c r="T26" s="51"/>
      <c r="U26" s="51"/>
      <c r="V26" s="40">
        <f>SUM(F26:U26)</f>
        <v>0</v>
      </c>
      <c r="W26" s="11"/>
      <c r="X26" s="77"/>
      <c r="Y26" s="77"/>
      <c r="Z26" s="77"/>
      <c r="AA26" s="77"/>
      <c r="AB26" s="11"/>
      <c r="AC26" s="11"/>
    </row>
    <row r="27" spans="1:29" ht="5.0999999999999996" customHeight="1">
      <c r="A27" s="58"/>
      <c r="B27" s="68"/>
      <c r="C27" s="69"/>
      <c r="D27" s="70"/>
      <c r="E27" s="71"/>
      <c r="F27" s="65"/>
      <c r="G27" s="65"/>
      <c r="H27" s="65"/>
      <c r="I27" s="59"/>
      <c r="J27" s="59"/>
      <c r="K27" s="65"/>
      <c r="L27" s="65"/>
      <c r="M27" s="65"/>
      <c r="N27" s="65"/>
      <c r="O27" s="65"/>
      <c r="P27" s="59"/>
      <c r="Q27" s="59"/>
      <c r="R27" s="65"/>
      <c r="S27" s="65"/>
      <c r="T27" s="65"/>
      <c r="U27" s="65"/>
      <c r="V27" s="39"/>
      <c r="W27" s="11"/>
      <c r="X27" s="77"/>
      <c r="Y27" s="77"/>
      <c r="Z27" s="77"/>
      <c r="AA27" s="77"/>
      <c r="AB27" s="11"/>
      <c r="AC27" s="11"/>
    </row>
    <row r="28" spans="1:29" ht="21" customHeight="1">
      <c r="A28" s="15"/>
      <c r="B28" s="26"/>
      <c r="C28" s="27"/>
      <c r="D28" s="28"/>
      <c r="E28" s="29"/>
      <c r="F28" s="51"/>
      <c r="G28" s="51"/>
      <c r="H28" s="51"/>
      <c r="I28" s="30"/>
      <c r="J28" s="30"/>
      <c r="K28" s="51"/>
      <c r="L28" s="51"/>
      <c r="M28" s="51"/>
      <c r="N28" s="51"/>
      <c r="O28" s="51"/>
      <c r="P28" s="30"/>
      <c r="Q28" s="30"/>
      <c r="R28" s="51"/>
      <c r="S28" s="51"/>
      <c r="T28" s="51"/>
      <c r="U28" s="51"/>
      <c r="V28" s="40">
        <f>SUM(F28:U28)</f>
        <v>0</v>
      </c>
      <c r="W28" s="11" t="s">
        <v>96</v>
      </c>
      <c r="X28" s="100" t="s">
        <v>97</v>
      </c>
      <c r="Y28" s="100" t="s">
        <v>98</v>
      </c>
      <c r="Z28" s="11" t="s">
        <v>99</v>
      </c>
      <c r="AA28" s="11" t="s">
        <v>100</v>
      </c>
      <c r="AB28" s="77" t="s">
        <v>12</v>
      </c>
      <c r="AC28" s="11"/>
    </row>
    <row r="29" spans="1:29" ht="5.0999999999999996" customHeight="1">
      <c r="A29" s="58"/>
      <c r="B29" s="66"/>
      <c r="C29" s="66"/>
      <c r="D29" s="66"/>
      <c r="E29" s="72"/>
      <c r="F29" s="65"/>
      <c r="G29" s="65"/>
      <c r="H29" s="65"/>
      <c r="I29" s="59"/>
      <c r="J29" s="59"/>
      <c r="K29" s="65"/>
      <c r="L29" s="65"/>
      <c r="M29" s="65"/>
      <c r="N29" s="65"/>
      <c r="O29" s="65"/>
      <c r="P29" s="59"/>
      <c r="Q29" s="59"/>
      <c r="R29" s="65"/>
      <c r="S29" s="65"/>
      <c r="T29" s="65"/>
      <c r="U29" s="65"/>
      <c r="V29" s="14"/>
      <c r="W29" s="11"/>
      <c r="X29" s="77"/>
      <c r="Y29" s="77"/>
      <c r="Z29" s="11"/>
      <c r="AA29" s="11"/>
      <c r="AB29" s="77"/>
      <c r="AC29" s="11"/>
    </row>
    <row r="30" spans="1:29" ht="21" customHeight="1">
      <c r="A30" s="189" t="s">
        <v>101</v>
      </c>
      <c r="B30" s="190"/>
      <c r="C30" s="190"/>
      <c r="D30" s="190"/>
      <c r="E30" s="191"/>
      <c r="F30" s="51"/>
      <c r="G30" s="51"/>
      <c r="H30" s="51"/>
      <c r="I30" s="30"/>
      <c r="J30" s="30"/>
      <c r="K30" s="51"/>
      <c r="L30" s="51"/>
      <c r="M30" s="51"/>
      <c r="N30" s="51"/>
      <c r="O30" s="51"/>
      <c r="P30" s="30"/>
      <c r="Q30" s="30"/>
      <c r="R30" s="51"/>
      <c r="S30" s="51"/>
      <c r="T30" s="51"/>
      <c r="U30" s="51"/>
      <c r="V30" s="40">
        <f>SUM(F30:U30)</f>
        <v>0</v>
      </c>
      <c r="W30" s="77">
        <f>SUMIF($A$22:$A$28,10,$V$22:$V$28)</f>
        <v>0</v>
      </c>
      <c r="X30" s="77">
        <f>SUMIF($A$22:$A$28,11,$V$22:$V$28)</f>
        <v>0</v>
      </c>
      <c r="Y30" s="77">
        <f>SUMIF($A$22:$A$28,13,$V$22:$V$28)</f>
        <v>0</v>
      </c>
      <c r="Z30" s="77">
        <f>SUMIF($A$22:$A$28,3,$V$22:$V$28)</f>
        <v>0</v>
      </c>
      <c r="AA30" s="77">
        <f>V30</f>
        <v>0</v>
      </c>
      <c r="AB30" s="77">
        <f>SUM(V22:V30)-SUM(W30:AA30)</f>
        <v>0</v>
      </c>
      <c r="AC30" s="11"/>
    </row>
    <row r="31" spans="1:29" ht="5.0999999999999996" customHeight="1">
      <c r="A31" s="31"/>
      <c r="B31" s="17"/>
      <c r="C31" s="17"/>
      <c r="D31" s="17"/>
      <c r="E31" s="18"/>
      <c r="F31" s="65"/>
      <c r="G31" s="65"/>
      <c r="H31" s="65"/>
      <c r="I31" s="56"/>
      <c r="J31" s="56"/>
      <c r="K31" s="65"/>
      <c r="L31" s="65"/>
      <c r="M31" s="65"/>
      <c r="N31" s="65"/>
      <c r="O31" s="65"/>
      <c r="P31" s="56"/>
      <c r="Q31" s="56"/>
      <c r="R31" s="65"/>
      <c r="S31" s="65"/>
      <c r="T31" s="65"/>
      <c r="U31" s="65"/>
      <c r="V31" s="14"/>
      <c r="W31" s="11"/>
      <c r="X31" s="77"/>
      <c r="Y31" s="77"/>
      <c r="Z31" s="77"/>
      <c r="AA31" s="77"/>
      <c r="AB31" s="11"/>
      <c r="AC31" s="11"/>
    </row>
    <row r="32" spans="1:29" ht="22.15" customHeight="1" thickBot="1">
      <c r="A32" s="192" t="s">
        <v>102</v>
      </c>
      <c r="B32" s="193"/>
      <c r="C32" s="193"/>
      <c r="D32" s="193"/>
      <c r="E32" s="194"/>
      <c r="F32" s="104">
        <f t="shared" ref="F32:V32" si="3">SUM(F5:F31)</f>
        <v>0</v>
      </c>
      <c r="G32" s="104">
        <f t="shared" si="3"/>
        <v>0</v>
      </c>
      <c r="H32" s="104">
        <f t="shared" si="3"/>
        <v>0</v>
      </c>
      <c r="I32" s="75">
        <f t="shared" si="3"/>
        <v>0</v>
      </c>
      <c r="J32" s="75">
        <f t="shared" si="3"/>
        <v>0</v>
      </c>
      <c r="K32" s="104">
        <f t="shared" si="3"/>
        <v>0</v>
      </c>
      <c r="L32" s="104">
        <f t="shared" si="3"/>
        <v>0</v>
      </c>
      <c r="M32" s="104">
        <f t="shared" si="3"/>
        <v>0</v>
      </c>
      <c r="N32" s="104">
        <f t="shared" si="3"/>
        <v>0</v>
      </c>
      <c r="O32" s="104">
        <f t="shared" si="3"/>
        <v>0</v>
      </c>
      <c r="P32" s="75">
        <f t="shared" si="3"/>
        <v>0</v>
      </c>
      <c r="Q32" s="75">
        <f t="shared" si="3"/>
        <v>0</v>
      </c>
      <c r="R32" s="104">
        <f t="shared" si="3"/>
        <v>0</v>
      </c>
      <c r="S32" s="104">
        <f t="shared" si="3"/>
        <v>0</v>
      </c>
      <c r="T32" s="104">
        <f t="shared" si="3"/>
        <v>0</v>
      </c>
      <c r="U32" s="104">
        <f t="shared" si="3"/>
        <v>0</v>
      </c>
      <c r="V32" s="19">
        <f t="shared" si="3"/>
        <v>0</v>
      </c>
      <c r="W32" s="11"/>
      <c r="X32" s="77"/>
      <c r="Y32" s="77"/>
      <c r="Z32" s="77"/>
      <c r="AA32" s="77"/>
      <c r="AB32" s="11"/>
      <c r="AC32" s="11"/>
    </row>
    <row r="33" spans="1:29" ht="22.15" customHeight="1" thickBot="1">
      <c r="A33" s="192" t="s">
        <v>103</v>
      </c>
      <c r="B33" s="193"/>
      <c r="C33" s="193"/>
      <c r="D33" s="193"/>
      <c r="E33" s="194"/>
      <c r="F33" s="104"/>
      <c r="G33" s="104"/>
      <c r="H33" s="104"/>
      <c r="I33" s="75"/>
      <c r="J33" s="75"/>
      <c r="K33" s="104"/>
      <c r="L33" s="104"/>
      <c r="M33" s="104"/>
      <c r="N33" s="104"/>
      <c r="O33" s="104"/>
      <c r="P33" s="75"/>
      <c r="Q33" s="75"/>
      <c r="R33" s="104"/>
      <c r="S33" s="104"/>
      <c r="T33" s="104"/>
      <c r="U33" s="104"/>
      <c r="V33" s="19">
        <f>SUM(F33:U33)</f>
        <v>0</v>
      </c>
      <c r="W33" s="11"/>
      <c r="X33" s="77"/>
      <c r="Y33" s="77"/>
      <c r="Z33" s="77"/>
      <c r="AA33" s="77"/>
      <c r="AB33" s="11"/>
      <c r="AC33" s="11"/>
    </row>
    <row r="34" spans="1:29" ht="56.25" customHeight="1">
      <c r="A34" s="204"/>
      <c r="B34" s="204"/>
      <c r="C34" s="204"/>
      <c r="D34" s="204"/>
      <c r="E34" s="204"/>
      <c r="F34" s="204"/>
      <c r="G34" s="204"/>
      <c r="H34" s="204"/>
      <c r="I34" s="77"/>
      <c r="J34" s="77"/>
      <c r="K34" s="207"/>
      <c r="L34" s="207"/>
      <c r="M34" s="207"/>
      <c r="N34" s="207"/>
      <c r="O34" s="207"/>
      <c r="P34" s="207"/>
      <c r="Q34" s="207"/>
      <c r="R34" s="207"/>
      <c r="S34" s="207"/>
      <c r="T34" s="207"/>
      <c r="U34" s="207"/>
      <c r="V34" s="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23"/>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2"/>
      <c r="V38" s="83" t="str">
        <f>IF(V39="","","Total")</f>
        <v/>
      </c>
    </row>
    <row r="39" spans="1:29" s="47" customFormat="1" ht="21" customHeight="1">
      <c r="A39" s="176" t="s">
        <v>112</v>
      </c>
      <c r="B39" s="177"/>
      <c r="C39" s="182" t="s">
        <v>108</v>
      </c>
      <c r="D39" s="183"/>
      <c r="E39" s="183"/>
      <c r="F39" s="43"/>
      <c r="G39" s="43"/>
      <c r="H39" s="43"/>
      <c r="I39" s="43"/>
      <c r="J39" s="43">
        <f>IF(AND($N$1&lt;&gt;"E",$N$1&lt;&gt;"Status"),SUM('Jul 1-15'!S5:T20,'Jul 16-31'!F5:J21),"")</f>
        <v>0</v>
      </c>
      <c r="K39" s="43"/>
      <c r="L39" s="43"/>
      <c r="M39" s="43"/>
      <c r="N39" s="43"/>
      <c r="O39" s="43"/>
      <c r="P39" s="43"/>
      <c r="Q39" s="43">
        <f>IF(AND($N$1&lt;&gt;"E",$N$1&lt;&gt;"Status"),SUM(K5:Q20),"")</f>
        <v>0</v>
      </c>
      <c r="R39" s="43"/>
      <c r="S39" s="43"/>
      <c r="T39" s="43"/>
      <c r="U39" s="43"/>
      <c r="V39" s="45" t="str">
        <f>IF(SUM(F39:S39)=0,"",SUM(F39:S39))</f>
        <v/>
      </c>
      <c r="W39" s="46"/>
      <c r="X39" s="46"/>
      <c r="Y39" s="46"/>
      <c r="Z39" s="46"/>
      <c r="AA39" s="46"/>
    </row>
    <row r="40" spans="1:29" s="47" customFormat="1" ht="21" customHeight="1">
      <c r="A40" s="178"/>
      <c r="B40" s="179"/>
      <c r="C40" s="174" t="s">
        <v>109</v>
      </c>
      <c r="D40" s="174"/>
      <c r="E40" s="175"/>
      <c r="F40" s="42"/>
      <c r="G40" s="42"/>
      <c r="H40" s="42"/>
      <c r="I40" s="42"/>
      <c r="J40" s="42">
        <f>IF(AND($N$1&lt;&gt;"E",$N$1&lt;&gt;"Status"),IF(J39&gt;40,35,J39),J39)</f>
        <v>0</v>
      </c>
      <c r="K40" s="42"/>
      <c r="L40" s="42"/>
      <c r="M40" s="42"/>
      <c r="N40" s="42"/>
      <c r="O40" s="42"/>
      <c r="P40" s="42"/>
      <c r="Q40" s="42">
        <f>IF(AND($N$1&lt;&gt;"E",$N$1&lt;&gt;"Status"),IF(Q39&gt;40,35,Q39),Q39)</f>
        <v>0</v>
      </c>
      <c r="R40" s="42"/>
      <c r="S40" s="42"/>
      <c r="T40" s="42"/>
      <c r="U40" s="42"/>
      <c r="V40" s="49" t="str">
        <f>IF(SUM(F40:S40)=0,"",SUM(F40:S40))</f>
        <v/>
      </c>
      <c r="W40" s="46"/>
      <c r="X40" s="46"/>
      <c r="Y40" s="46"/>
      <c r="Z40" s="46"/>
      <c r="AA40" s="46"/>
    </row>
    <row r="41" spans="1:29" s="47" customFormat="1" ht="21" customHeight="1">
      <c r="A41" s="178"/>
      <c r="B41" s="179"/>
      <c r="C41" s="185" t="s">
        <v>110</v>
      </c>
      <c r="D41" s="185"/>
      <c r="E41" s="175"/>
      <c r="F41" s="43"/>
      <c r="G41" s="43"/>
      <c r="H41" s="43"/>
      <c r="I41" s="43"/>
      <c r="J41" s="43" t="b">
        <f>IF(AND($N$1&lt;&gt;"E",$N$1&lt;&gt;"Status"),IF(J39&gt;40,5),"")</f>
        <v>0</v>
      </c>
      <c r="K41" s="43"/>
      <c r="L41" s="43"/>
      <c r="M41" s="43"/>
      <c r="N41" s="43"/>
      <c r="O41" s="43"/>
      <c r="P41" s="43"/>
      <c r="Q41" s="43" t="b">
        <f>IF(AND($N$1&lt;&gt;"E",$N$1&lt;&gt;"Status"),IF(Q39&gt;40,5),"")</f>
        <v>0</v>
      </c>
      <c r="R41" s="43"/>
      <c r="S41" s="43"/>
      <c r="T41" s="43"/>
      <c r="U41" s="43"/>
      <c r="V41" s="45" t="str">
        <f>IF(SUM(F41:S41)=0,"",SUM(F41:S41))</f>
        <v/>
      </c>
      <c r="W41" s="46"/>
      <c r="X41" s="46"/>
      <c r="Y41" s="46"/>
      <c r="Z41" s="46"/>
      <c r="AA41" s="46"/>
    </row>
    <row r="42" spans="1:29" s="47" customFormat="1" ht="21" customHeight="1" thickBot="1">
      <c r="A42" s="180"/>
      <c r="B42" s="181"/>
      <c r="C42" s="174" t="s">
        <v>111</v>
      </c>
      <c r="D42" s="174"/>
      <c r="E42" s="175"/>
      <c r="F42" s="42"/>
      <c r="G42" s="42"/>
      <c r="H42" s="42"/>
      <c r="I42" s="42"/>
      <c r="J42" s="42" t="b">
        <f>IF(AND($N$1&lt;&gt;"E",$N$1&lt;&gt;"Status"), IF(J39&gt;40,J39-40),"")</f>
        <v>0</v>
      </c>
      <c r="K42" s="42"/>
      <c r="L42" s="42"/>
      <c r="M42" s="42"/>
      <c r="N42" s="42"/>
      <c r="O42" s="42"/>
      <c r="P42" s="42"/>
      <c r="Q42" s="42" t="b">
        <f>IF(AND($N$1&lt;&gt;"E",$N$1&lt;&gt;"Status"), IF(Q39&gt;40,Q39-40),"")</f>
        <v>0</v>
      </c>
      <c r="R42" s="42"/>
      <c r="S42" s="42"/>
      <c r="T42" s="42"/>
      <c r="U42" s="42"/>
      <c r="V42" s="49" t="str">
        <f>IF(SUM(F42:S42)=0,"",SUM(F42:S42))</f>
        <v/>
      </c>
      <c r="W42" s="46"/>
      <c r="X42" s="46"/>
      <c r="Y42" s="46"/>
      <c r="Z42" s="46"/>
      <c r="AA42" s="46"/>
    </row>
  </sheetData>
  <mergeCells count="25">
    <mergeCell ref="A33:E33"/>
    <mergeCell ref="A30:E30"/>
    <mergeCell ref="B1:E1"/>
    <mergeCell ref="A32:E32"/>
    <mergeCell ref="D3:D4"/>
    <mergeCell ref="E3:E4"/>
    <mergeCell ref="C42:E42"/>
    <mergeCell ref="K34:U34"/>
    <mergeCell ref="O35:T35"/>
    <mergeCell ref="K35:N35"/>
    <mergeCell ref="A39:B42"/>
    <mergeCell ref="C39:E39"/>
    <mergeCell ref="C40:E40"/>
    <mergeCell ref="A34:H34"/>
    <mergeCell ref="C41:E41"/>
    <mergeCell ref="A35:H35"/>
    <mergeCell ref="F37:U37"/>
    <mergeCell ref="V3:V4"/>
    <mergeCell ref="P1:Q1"/>
    <mergeCell ref="R1:T1"/>
    <mergeCell ref="A19:A20"/>
    <mergeCell ref="N1:O1"/>
    <mergeCell ref="B3:B4"/>
    <mergeCell ref="C3:C4"/>
    <mergeCell ref="L1:M1"/>
  </mergeCells>
  <phoneticPr fontId="2" type="noConversion"/>
  <conditionalFormatting sqref="H36:I36 O36">
    <cfRule type="cellIs" dxfId="43" priority="1" stopIfTrue="1" operator="notEqual">
      <formula>0</formula>
    </cfRule>
  </conditionalFormatting>
  <conditionalFormatting sqref="N1:O1 U1:V1">
    <cfRule type="cellIs" dxfId="42" priority="2" stopIfTrue="1" operator="equal">
      <formula>"status"</formula>
    </cfRule>
  </conditionalFormatting>
  <conditionalFormatting sqref="B1:E1">
    <cfRule type="cellIs" dxfId="41" priority="3" stopIfTrue="1" operator="equal">
      <formula>"Name"</formula>
    </cfRule>
  </conditionalFormatting>
  <conditionalFormatting sqref="R1:T1">
    <cfRule type="cellIs" dxfId="40"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T40" sqref="T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41852</v>
      </c>
      <c r="H1" s="7" t="s">
        <v>86</v>
      </c>
      <c r="I1" s="141">
        <f>F3</f>
        <v>41852</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row>
    <row r="3" spans="1:29" ht="22.15" customHeight="1">
      <c r="A3" s="9"/>
      <c r="B3" s="200" t="s">
        <v>90</v>
      </c>
      <c r="C3" s="197" t="s">
        <v>91</v>
      </c>
      <c r="D3" s="197" t="s">
        <v>92</v>
      </c>
      <c r="E3" s="202" t="s">
        <v>93</v>
      </c>
      <c r="F3" s="10">
        <f>'Jul 16-31'!U3+1</f>
        <v>41852</v>
      </c>
      <c r="G3" s="10">
        <f t="shared" ref="G3:T3" si="0">F3+1</f>
        <v>41853</v>
      </c>
      <c r="H3" s="10">
        <f t="shared" si="0"/>
        <v>41854</v>
      </c>
      <c r="I3" s="10">
        <f t="shared" si="0"/>
        <v>41855</v>
      </c>
      <c r="J3" s="10">
        <f t="shared" si="0"/>
        <v>41856</v>
      </c>
      <c r="K3" s="10">
        <f t="shared" si="0"/>
        <v>41857</v>
      </c>
      <c r="L3" s="10">
        <f t="shared" si="0"/>
        <v>41858</v>
      </c>
      <c r="M3" s="10">
        <f t="shared" si="0"/>
        <v>41859</v>
      </c>
      <c r="N3" s="10">
        <f t="shared" si="0"/>
        <v>41860</v>
      </c>
      <c r="O3" s="10">
        <f t="shared" si="0"/>
        <v>41861</v>
      </c>
      <c r="P3" s="10">
        <f t="shared" si="0"/>
        <v>41862</v>
      </c>
      <c r="Q3" s="10">
        <f t="shared" si="0"/>
        <v>41863</v>
      </c>
      <c r="R3" s="10">
        <f t="shared" si="0"/>
        <v>41864</v>
      </c>
      <c r="S3" s="10">
        <f t="shared" si="0"/>
        <v>41865</v>
      </c>
      <c r="T3" s="10">
        <f t="shared" si="0"/>
        <v>41866</v>
      </c>
      <c r="U3" s="186" t="s">
        <v>94</v>
      </c>
    </row>
    <row r="4" spans="1:29" ht="22.15" customHeight="1">
      <c r="A4" s="11"/>
      <c r="B4" s="201"/>
      <c r="C4" s="198"/>
      <c r="D4" s="198"/>
      <c r="E4" s="203"/>
      <c r="F4" s="12">
        <f t="shared" ref="F4:T4" si="1">F3</f>
        <v>41852</v>
      </c>
      <c r="G4" s="12">
        <f t="shared" si="1"/>
        <v>41853</v>
      </c>
      <c r="H4" s="12">
        <f t="shared" si="1"/>
        <v>41854</v>
      </c>
      <c r="I4" s="12">
        <f t="shared" si="1"/>
        <v>41855</v>
      </c>
      <c r="J4" s="12">
        <f t="shared" si="1"/>
        <v>41856</v>
      </c>
      <c r="K4" s="12">
        <f t="shared" si="1"/>
        <v>41857</v>
      </c>
      <c r="L4" s="12">
        <f t="shared" si="1"/>
        <v>41858</v>
      </c>
      <c r="M4" s="12">
        <f t="shared" si="1"/>
        <v>41859</v>
      </c>
      <c r="N4" s="12">
        <f t="shared" si="1"/>
        <v>41860</v>
      </c>
      <c r="O4" s="12">
        <f t="shared" si="1"/>
        <v>41861</v>
      </c>
      <c r="P4" s="12">
        <f t="shared" si="1"/>
        <v>41862</v>
      </c>
      <c r="Q4" s="12">
        <f t="shared" si="1"/>
        <v>41863</v>
      </c>
      <c r="R4" s="12">
        <f t="shared" si="1"/>
        <v>41864</v>
      </c>
      <c r="S4" s="12">
        <f t="shared" si="1"/>
        <v>41865</v>
      </c>
      <c r="T4" s="12">
        <f t="shared" si="1"/>
        <v>41866</v>
      </c>
      <c r="U4" s="187"/>
    </row>
    <row r="5" spans="1:29" ht="21" customHeight="1">
      <c r="A5" s="11"/>
      <c r="B5" s="26"/>
      <c r="C5" s="27"/>
      <c r="D5" s="28"/>
      <c r="E5" s="29"/>
      <c r="F5" s="51"/>
      <c r="G5" s="30"/>
      <c r="H5" s="30"/>
      <c r="I5" s="51"/>
      <c r="J5" s="51"/>
      <c r="K5" s="51"/>
      <c r="L5" s="51"/>
      <c r="M5" s="51"/>
      <c r="N5" s="30"/>
      <c r="O5" s="30"/>
      <c r="P5" s="51"/>
      <c r="Q5" s="51"/>
      <c r="R5" s="51"/>
      <c r="S5" s="51"/>
      <c r="T5" s="51"/>
      <c r="U5" s="41">
        <f>SUM(F5:T5)</f>
        <v>0</v>
      </c>
      <c r="V5" s="11"/>
      <c r="W5" s="77"/>
      <c r="X5" s="77"/>
      <c r="Y5" s="77"/>
      <c r="Z5" s="77"/>
      <c r="AA5" s="77"/>
      <c r="AB5" s="11"/>
      <c r="AC5" s="11"/>
    </row>
    <row r="6" spans="1:29" ht="21" customHeight="1">
      <c r="A6" s="11"/>
      <c r="B6" s="26"/>
      <c r="C6" s="27"/>
      <c r="D6" s="28"/>
      <c r="E6" s="29"/>
      <c r="F6" s="51"/>
      <c r="G6" s="30"/>
      <c r="H6" s="30"/>
      <c r="I6" s="51"/>
      <c r="J6" s="51"/>
      <c r="K6" s="51"/>
      <c r="L6" s="51"/>
      <c r="M6" s="51"/>
      <c r="N6" s="30"/>
      <c r="O6" s="30"/>
      <c r="P6" s="51"/>
      <c r="Q6" s="51"/>
      <c r="R6" s="51"/>
      <c r="S6" s="51"/>
      <c r="T6" s="51"/>
      <c r="U6" s="41">
        <f t="shared" ref="U6:U20" si="2">SUM(F6:T6)</f>
        <v>0</v>
      </c>
      <c r="V6" s="11"/>
      <c r="W6" s="77"/>
      <c r="X6" s="77"/>
      <c r="Y6" s="77"/>
      <c r="Z6" s="77"/>
      <c r="AA6" s="77"/>
      <c r="AB6" s="11"/>
      <c r="AC6" s="11"/>
    </row>
    <row r="7" spans="1:29" ht="21" customHeight="1">
      <c r="A7" s="11"/>
      <c r="B7" s="26"/>
      <c r="C7" s="27"/>
      <c r="D7" s="28"/>
      <c r="E7" s="29"/>
      <c r="F7" s="51"/>
      <c r="G7" s="30"/>
      <c r="H7" s="30"/>
      <c r="I7" s="51"/>
      <c r="J7" s="51"/>
      <c r="K7" s="51"/>
      <c r="L7" s="51"/>
      <c r="M7" s="51"/>
      <c r="N7" s="30"/>
      <c r="O7" s="30"/>
      <c r="P7" s="51"/>
      <c r="Q7" s="51"/>
      <c r="R7" s="51"/>
      <c r="S7" s="51"/>
      <c r="T7" s="51"/>
      <c r="U7" s="41">
        <f>SUM(F7:T7)</f>
        <v>0</v>
      </c>
      <c r="V7" s="11"/>
      <c r="W7" s="77"/>
      <c r="X7" s="77"/>
      <c r="Y7" s="77"/>
      <c r="Z7" s="77"/>
      <c r="AA7" s="77"/>
      <c r="AB7" s="11"/>
      <c r="AC7" s="11"/>
    </row>
    <row r="8" spans="1:29" ht="21" customHeight="1">
      <c r="A8" s="11"/>
      <c r="B8" s="26"/>
      <c r="C8" s="27"/>
      <c r="D8" s="28"/>
      <c r="E8" s="29"/>
      <c r="F8" s="51"/>
      <c r="G8" s="30"/>
      <c r="H8" s="30"/>
      <c r="I8" s="51"/>
      <c r="J8" s="51"/>
      <c r="K8" s="51"/>
      <c r="L8" s="51"/>
      <c r="M8" s="51"/>
      <c r="N8" s="30"/>
      <c r="O8" s="30"/>
      <c r="P8" s="51"/>
      <c r="Q8" s="51"/>
      <c r="R8" s="51"/>
      <c r="S8" s="51"/>
      <c r="T8" s="51"/>
      <c r="U8" s="41">
        <f t="shared" si="2"/>
        <v>0</v>
      </c>
      <c r="V8" s="11"/>
      <c r="W8" s="77"/>
      <c r="X8" s="77"/>
      <c r="Y8" s="77"/>
      <c r="Z8" s="77"/>
      <c r="AA8" s="77"/>
      <c r="AB8" s="11"/>
      <c r="AC8" s="11"/>
    </row>
    <row r="9" spans="1:29" ht="21" customHeight="1">
      <c r="A9" s="11"/>
      <c r="B9" s="26"/>
      <c r="C9" s="27"/>
      <c r="D9" s="28"/>
      <c r="E9" s="29"/>
      <c r="F9" s="51"/>
      <c r="G9" s="30"/>
      <c r="H9" s="30"/>
      <c r="I9" s="51"/>
      <c r="J9" s="51"/>
      <c r="K9" s="51"/>
      <c r="L9" s="51"/>
      <c r="M9" s="51"/>
      <c r="N9" s="30"/>
      <c r="O9" s="30"/>
      <c r="P9" s="51"/>
      <c r="Q9" s="51"/>
      <c r="R9" s="51"/>
      <c r="S9" s="51"/>
      <c r="T9" s="51"/>
      <c r="U9" s="41">
        <f t="shared" si="2"/>
        <v>0</v>
      </c>
      <c r="V9" s="11"/>
      <c r="W9" s="77"/>
      <c r="X9" s="77"/>
      <c r="Y9" s="77"/>
      <c r="Z9" s="77"/>
      <c r="AA9" s="77"/>
      <c r="AB9" s="11"/>
      <c r="AC9" s="11"/>
    </row>
    <row r="10" spans="1:29" ht="21" customHeight="1">
      <c r="A10" s="11"/>
      <c r="B10" s="26"/>
      <c r="C10" s="27"/>
      <c r="D10" s="28"/>
      <c r="E10" s="29"/>
      <c r="F10" s="51"/>
      <c r="G10" s="30"/>
      <c r="H10" s="30"/>
      <c r="I10" s="51"/>
      <c r="J10" s="51"/>
      <c r="K10" s="51"/>
      <c r="L10" s="51"/>
      <c r="M10" s="51"/>
      <c r="N10" s="30"/>
      <c r="O10" s="30"/>
      <c r="P10" s="51"/>
      <c r="Q10" s="51"/>
      <c r="R10" s="51"/>
      <c r="S10" s="51"/>
      <c r="T10" s="51"/>
      <c r="U10" s="41">
        <f t="shared" si="2"/>
        <v>0</v>
      </c>
      <c r="V10" s="11"/>
      <c r="W10" s="77"/>
      <c r="X10" s="77"/>
      <c r="Y10" s="77"/>
      <c r="Z10" s="77"/>
      <c r="AA10" s="77"/>
      <c r="AB10" s="11"/>
      <c r="AC10" s="11"/>
    </row>
    <row r="11" spans="1:29" ht="21" customHeight="1">
      <c r="A11" s="11"/>
      <c r="B11" s="26"/>
      <c r="C11" s="27"/>
      <c r="D11" s="28"/>
      <c r="E11" s="29"/>
      <c r="F11" s="51"/>
      <c r="G11" s="30"/>
      <c r="H11" s="30"/>
      <c r="I11" s="51"/>
      <c r="J11" s="51"/>
      <c r="K11" s="51"/>
      <c r="L11" s="51"/>
      <c r="M11" s="51"/>
      <c r="N11" s="30"/>
      <c r="O11" s="30"/>
      <c r="P11" s="51"/>
      <c r="Q11" s="51"/>
      <c r="R11" s="51"/>
      <c r="S11" s="51"/>
      <c r="T11" s="51"/>
      <c r="U11" s="41">
        <f>SUM(F11:T11)</f>
        <v>0</v>
      </c>
      <c r="V11" s="11"/>
      <c r="W11" s="77"/>
      <c r="X11" s="77"/>
      <c r="Y11" s="77"/>
      <c r="Z11" s="77"/>
      <c r="AA11" s="77"/>
      <c r="AB11" s="11"/>
      <c r="AC11" s="11"/>
    </row>
    <row r="12" spans="1:29" ht="21" customHeight="1">
      <c r="A12" s="11"/>
      <c r="B12" s="26"/>
      <c r="C12" s="27"/>
      <c r="D12" s="28"/>
      <c r="E12" s="29"/>
      <c r="F12" s="51"/>
      <c r="G12" s="30"/>
      <c r="H12" s="30"/>
      <c r="I12" s="51"/>
      <c r="J12" s="51"/>
      <c r="K12" s="51"/>
      <c r="L12" s="51"/>
      <c r="M12" s="51"/>
      <c r="N12" s="30"/>
      <c r="O12" s="30"/>
      <c r="P12" s="51"/>
      <c r="Q12" s="51"/>
      <c r="R12" s="51"/>
      <c r="S12" s="51"/>
      <c r="T12" s="51"/>
      <c r="U12" s="41">
        <f t="shared" si="2"/>
        <v>0</v>
      </c>
      <c r="V12" s="11"/>
      <c r="W12" s="77"/>
      <c r="X12" s="77"/>
      <c r="Y12" s="77"/>
      <c r="Z12" s="77"/>
      <c r="AA12" s="77"/>
      <c r="AB12" s="11"/>
      <c r="AC12" s="11"/>
    </row>
    <row r="13" spans="1:29" ht="21" customHeight="1">
      <c r="A13" s="11"/>
      <c r="B13" s="26"/>
      <c r="C13" s="27"/>
      <c r="D13" s="28"/>
      <c r="E13" s="29"/>
      <c r="F13" s="51"/>
      <c r="G13" s="30"/>
      <c r="H13" s="30"/>
      <c r="I13" s="51"/>
      <c r="J13" s="51"/>
      <c r="K13" s="51"/>
      <c r="L13" s="51"/>
      <c r="M13" s="51"/>
      <c r="N13" s="30"/>
      <c r="O13" s="30"/>
      <c r="P13" s="51"/>
      <c r="Q13" s="51"/>
      <c r="R13" s="51"/>
      <c r="S13" s="51"/>
      <c r="T13" s="51"/>
      <c r="U13" s="41">
        <f t="shared" si="2"/>
        <v>0</v>
      </c>
      <c r="V13" s="11"/>
      <c r="W13" s="77"/>
      <c r="X13" s="77"/>
      <c r="Y13" s="77"/>
      <c r="Z13" s="77"/>
      <c r="AA13" s="77"/>
      <c r="AB13" s="11"/>
      <c r="AC13" s="11"/>
    </row>
    <row r="14" spans="1:29" ht="21" customHeight="1">
      <c r="A14" s="11"/>
      <c r="B14" s="26"/>
      <c r="C14" s="27"/>
      <c r="D14" s="28"/>
      <c r="E14" s="29"/>
      <c r="F14" s="51"/>
      <c r="G14" s="30"/>
      <c r="H14" s="30"/>
      <c r="I14" s="51"/>
      <c r="J14" s="51"/>
      <c r="K14" s="51"/>
      <c r="L14" s="51"/>
      <c r="M14" s="51"/>
      <c r="N14" s="30"/>
      <c r="O14" s="30"/>
      <c r="P14" s="51"/>
      <c r="Q14" s="51"/>
      <c r="R14" s="51"/>
      <c r="S14" s="51"/>
      <c r="T14" s="51"/>
      <c r="U14" s="41">
        <f t="shared" si="2"/>
        <v>0</v>
      </c>
      <c r="V14" s="11"/>
      <c r="W14" s="77"/>
      <c r="X14" s="77"/>
      <c r="Y14" s="77"/>
      <c r="Z14" s="77"/>
      <c r="AA14" s="77"/>
      <c r="AB14" s="11"/>
      <c r="AC14" s="11"/>
    </row>
    <row r="15" spans="1:29" ht="21" customHeight="1">
      <c r="A15" s="11"/>
      <c r="B15" s="26"/>
      <c r="C15" s="27"/>
      <c r="D15" s="28"/>
      <c r="E15" s="29"/>
      <c r="F15" s="51"/>
      <c r="G15" s="30"/>
      <c r="H15" s="30"/>
      <c r="I15" s="51"/>
      <c r="J15" s="51"/>
      <c r="K15" s="51"/>
      <c r="L15" s="51"/>
      <c r="M15" s="51"/>
      <c r="N15" s="30"/>
      <c r="O15" s="30"/>
      <c r="P15" s="51"/>
      <c r="Q15" s="51"/>
      <c r="R15" s="51"/>
      <c r="S15" s="51"/>
      <c r="T15" s="51"/>
      <c r="U15" s="41">
        <f t="shared" si="2"/>
        <v>0</v>
      </c>
      <c r="V15" s="11"/>
      <c r="W15" s="77"/>
      <c r="X15" s="77"/>
      <c r="Y15" s="77"/>
      <c r="Z15" s="77"/>
      <c r="AA15" s="77"/>
      <c r="AB15" s="11"/>
      <c r="AC15" s="11"/>
    </row>
    <row r="16" spans="1:29" ht="21" customHeight="1">
      <c r="A16" s="11"/>
      <c r="B16" s="26"/>
      <c r="C16" s="27"/>
      <c r="D16" s="28"/>
      <c r="E16" s="29"/>
      <c r="F16" s="51"/>
      <c r="G16" s="30"/>
      <c r="H16" s="30"/>
      <c r="I16" s="51"/>
      <c r="J16" s="51"/>
      <c r="K16" s="51"/>
      <c r="L16" s="51"/>
      <c r="M16" s="51"/>
      <c r="N16" s="30"/>
      <c r="O16" s="30"/>
      <c r="P16" s="51"/>
      <c r="Q16" s="51"/>
      <c r="R16" s="51"/>
      <c r="S16" s="51"/>
      <c r="T16" s="51"/>
      <c r="U16" s="41">
        <f t="shared" si="2"/>
        <v>0</v>
      </c>
      <c r="V16" s="11"/>
      <c r="W16" s="77"/>
      <c r="X16" s="77"/>
      <c r="Y16" s="77"/>
      <c r="Z16" s="77"/>
      <c r="AA16" s="77"/>
      <c r="AB16" s="11"/>
      <c r="AC16" s="11"/>
    </row>
    <row r="17" spans="1:29" ht="21" customHeight="1">
      <c r="A17" s="11"/>
      <c r="B17" s="26"/>
      <c r="C17" s="27"/>
      <c r="D17" s="28"/>
      <c r="E17" s="29"/>
      <c r="F17" s="51"/>
      <c r="G17" s="30"/>
      <c r="H17" s="30"/>
      <c r="I17" s="51"/>
      <c r="J17" s="51"/>
      <c r="K17" s="51"/>
      <c r="L17" s="51"/>
      <c r="M17" s="51"/>
      <c r="N17" s="30"/>
      <c r="O17" s="30"/>
      <c r="P17" s="51"/>
      <c r="Q17" s="51"/>
      <c r="R17" s="51"/>
      <c r="S17" s="51"/>
      <c r="T17" s="51"/>
      <c r="U17" s="41">
        <f t="shared" si="2"/>
        <v>0</v>
      </c>
      <c r="V17" s="11"/>
      <c r="W17" s="77"/>
      <c r="X17" s="77"/>
      <c r="Y17" s="77"/>
      <c r="Z17" s="77"/>
      <c r="AA17" s="77"/>
      <c r="AB17" s="11"/>
      <c r="AC17" s="11"/>
    </row>
    <row r="18" spans="1:29" ht="21" customHeight="1">
      <c r="A18" s="11"/>
      <c r="B18" s="26"/>
      <c r="C18" s="27"/>
      <c r="D18" s="28"/>
      <c r="E18" s="29"/>
      <c r="F18" s="51"/>
      <c r="G18" s="30"/>
      <c r="H18" s="30"/>
      <c r="I18" s="51"/>
      <c r="J18" s="51"/>
      <c r="K18" s="51"/>
      <c r="L18" s="51"/>
      <c r="M18" s="51"/>
      <c r="N18" s="30"/>
      <c r="O18" s="30"/>
      <c r="P18" s="51"/>
      <c r="Q18" s="51"/>
      <c r="R18" s="51"/>
      <c r="S18" s="51"/>
      <c r="T18" s="51"/>
      <c r="U18" s="41">
        <f t="shared" si="2"/>
        <v>0</v>
      </c>
      <c r="V18" s="11"/>
      <c r="W18" s="77"/>
      <c r="X18" s="77"/>
      <c r="Y18" s="77"/>
      <c r="Z18" s="77"/>
      <c r="AA18" s="77"/>
      <c r="AB18" s="11"/>
      <c r="AC18" s="11"/>
    </row>
    <row r="19" spans="1:29" ht="21" customHeight="1">
      <c r="A19" s="199" t="s">
        <v>95</v>
      </c>
      <c r="B19" s="26"/>
      <c r="C19" s="27"/>
      <c r="D19" s="28"/>
      <c r="E19" s="29"/>
      <c r="F19" s="51"/>
      <c r="G19" s="30"/>
      <c r="H19" s="30"/>
      <c r="I19" s="51"/>
      <c r="J19" s="51"/>
      <c r="K19" s="51"/>
      <c r="L19" s="51"/>
      <c r="M19" s="51"/>
      <c r="N19" s="30"/>
      <c r="O19" s="30"/>
      <c r="P19" s="51"/>
      <c r="Q19" s="51"/>
      <c r="R19" s="51"/>
      <c r="S19" s="51"/>
      <c r="T19" s="51"/>
      <c r="U19" s="41">
        <f t="shared" si="2"/>
        <v>0</v>
      </c>
      <c r="V19" s="11"/>
      <c r="W19" s="77"/>
      <c r="X19" s="77"/>
      <c r="Y19" s="77"/>
      <c r="Z19" s="77"/>
      <c r="AA19" s="77"/>
      <c r="AB19" s="11"/>
      <c r="AC19" s="11"/>
    </row>
    <row r="20" spans="1:29" ht="21" customHeight="1">
      <c r="A20" s="199"/>
      <c r="B20" s="26"/>
      <c r="C20" s="27"/>
      <c r="D20" s="28"/>
      <c r="E20" s="29"/>
      <c r="F20" s="51"/>
      <c r="G20" s="30"/>
      <c r="H20" s="30"/>
      <c r="I20" s="51"/>
      <c r="J20" s="51"/>
      <c r="K20" s="51"/>
      <c r="L20" s="51"/>
      <c r="M20" s="51"/>
      <c r="N20" s="30"/>
      <c r="O20" s="30"/>
      <c r="P20" s="51"/>
      <c r="Q20" s="51"/>
      <c r="R20" s="51"/>
      <c r="S20" s="51"/>
      <c r="T20" s="51"/>
      <c r="U20" s="40">
        <f t="shared" si="2"/>
        <v>0</v>
      </c>
      <c r="V20" s="11"/>
      <c r="W20" s="77"/>
      <c r="X20" s="77"/>
      <c r="Y20" s="77"/>
      <c r="Z20" s="77"/>
      <c r="AA20" s="77"/>
      <c r="AB20" s="11"/>
      <c r="AC20" s="11"/>
    </row>
    <row r="21" spans="1:29" ht="5.0999999999999996" customHeight="1" thickBot="1">
      <c r="A21" s="21"/>
      <c r="B21" s="68"/>
      <c r="C21" s="69"/>
      <c r="D21" s="70"/>
      <c r="E21" s="71"/>
      <c r="F21" s="65"/>
      <c r="G21" s="56"/>
      <c r="H21" s="56"/>
      <c r="I21" s="65"/>
      <c r="J21" s="65"/>
      <c r="K21" s="65"/>
      <c r="L21" s="65"/>
      <c r="M21" s="65"/>
      <c r="N21" s="56"/>
      <c r="O21" s="56"/>
      <c r="P21" s="65"/>
      <c r="Q21" s="65"/>
      <c r="R21" s="65"/>
      <c r="S21" s="65"/>
      <c r="T21" s="65"/>
      <c r="U21" s="39"/>
      <c r="V21" s="11"/>
      <c r="W21" s="77"/>
      <c r="X21" s="77"/>
      <c r="Y21" s="77"/>
      <c r="Z21" s="77"/>
      <c r="AA21" s="77"/>
      <c r="AB21" s="11"/>
      <c r="AC21" s="11"/>
    </row>
    <row r="22" spans="1:29" ht="21" customHeight="1">
      <c r="A22" s="13"/>
      <c r="B22" s="26"/>
      <c r="C22" s="27"/>
      <c r="D22" s="28"/>
      <c r="E22" s="29"/>
      <c r="F22" s="51"/>
      <c r="G22" s="30"/>
      <c r="H22" s="30"/>
      <c r="I22" s="51"/>
      <c r="J22" s="51"/>
      <c r="K22" s="51"/>
      <c r="L22" s="51"/>
      <c r="M22" s="51"/>
      <c r="N22" s="30"/>
      <c r="O22" s="30"/>
      <c r="P22" s="51"/>
      <c r="Q22" s="51"/>
      <c r="R22" s="51"/>
      <c r="S22" s="51"/>
      <c r="T22" s="51"/>
      <c r="U22" s="40">
        <f>SUM(F22:T22)</f>
        <v>0</v>
      </c>
      <c r="V22" s="11"/>
      <c r="W22" s="77"/>
      <c r="X22" s="77"/>
      <c r="Y22" s="77"/>
      <c r="Z22" s="77"/>
      <c r="AA22" s="77"/>
      <c r="AB22" s="11"/>
      <c r="AC22" s="11"/>
    </row>
    <row r="23" spans="1:29" ht="5.0999999999999996" customHeight="1">
      <c r="A23" s="58"/>
      <c r="B23" s="68"/>
      <c r="C23" s="69"/>
      <c r="D23" s="70"/>
      <c r="E23" s="71"/>
      <c r="F23" s="65"/>
      <c r="G23" s="59"/>
      <c r="H23" s="59"/>
      <c r="I23" s="65"/>
      <c r="J23" s="65"/>
      <c r="K23" s="65"/>
      <c r="L23" s="65"/>
      <c r="M23" s="65"/>
      <c r="N23" s="59"/>
      <c r="O23" s="59"/>
      <c r="P23" s="65"/>
      <c r="Q23" s="65"/>
      <c r="R23" s="65"/>
      <c r="S23" s="65"/>
      <c r="T23" s="65"/>
      <c r="U23" s="39"/>
      <c r="V23" s="11"/>
      <c r="W23" s="77"/>
      <c r="X23" s="77"/>
      <c r="Y23" s="77"/>
      <c r="Z23" s="77"/>
      <c r="AA23" s="77"/>
      <c r="AB23" s="11"/>
      <c r="AC23" s="11"/>
    </row>
    <row r="24" spans="1:29" ht="21" customHeight="1">
      <c r="A24" s="15"/>
      <c r="B24" s="26"/>
      <c r="C24" s="27"/>
      <c r="D24" s="28"/>
      <c r="E24" s="29"/>
      <c r="F24" s="51"/>
      <c r="G24" s="30"/>
      <c r="H24" s="30"/>
      <c r="I24" s="51"/>
      <c r="J24" s="51"/>
      <c r="K24" s="51"/>
      <c r="L24" s="51"/>
      <c r="M24" s="51"/>
      <c r="N24" s="30"/>
      <c r="O24" s="30"/>
      <c r="P24" s="51"/>
      <c r="Q24" s="51"/>
      <c r="R24" s="51"/>
      <c r="S24" s="51"/>
      <c r="T24" s="51"/>
      <c r="U24" s="40">
        <f>SUM(F24:T24)</f>
        <v>0</v>
      </c>
      <c r="V24" s="11"/>
      <c r="W24" s="77"/>
      <c r="X24" s="77"/>
      <c r="Y24" s="77"/>
      <c r="Z24" s="77"/>
      <c r="AA24" s="77"/>
      <c r="AB24" s="11"/>
      <c r="AC24" s="11"/>
    </row>
    <row r="25" spans="1:29" ht="5.0999999999999996" customHeight="1">
      <c r="A25" s="58"/>
      <c r="B25" s="68"/>
      <c r="C25" s="69"/>
      <c r="D25" s="70"/>
      <c r="E25" s="71"/>
      <c r="F25" s="65"/>
      <c r="G25" s="59"/>
      <c r="H25" s="59"/>
      <c r="I25" s="65"/>
      <c r="J25" s="65"/>
      <c r="K25" s="65"/>
      <c r="L25" s="65"/>
      <c r="M25" s="65"/>
      <c r="N25" s="59"/>
      <c r="O25" s="59"/>
      <c r="P25" s="65"/>
      <c r="Q25" s="65"/>
      <c r="R25" s="65"/>
      <c r="S25" s="65"/>
      <c r="T25" s="65"/>
      <c r="U25" s="39"/>
      <c r="V25" s="11"/>
      <c r="W25" s="77"/>
      <c r="X25" s="77"/>
      <c r="Y25" s="77"/>
      <c r="Z25" s="77"/>
      <c r="AA25" s="77"/>
      <c r="AB25" s="11"/>
      <c r="AC25" s="11"/>
    </row>
    <row r="26" spans="1:29" ht="21" customHeight="1">
      <c r="A26" s="15"/>
      <c r="B26" s="26"/>
      <c r="C26" s="27"/>
      <c r="D26" s="28"/>
      <c r="E26" s="29"/>
      <c r="F26" s="51"/>
      <c r="G26" s="30"/>
      <c r="H26" s="30"/>
      <c r="I26" s="51"/>
      <c r="J26" s="51"/>
      <c r="K26" s="51"/>
      <c r="L26" s="51"/>
      <c r="M26" s="51"/>
      <c r="N26" s="30"/>
      <c r="O26" s="30"/>
      <c r="P26" s="51"/>
      <c r="Q26" s="51"/>
      <c r="R26" s="51"/>
      <c r="S26" s="51"/>
      <c r="T26" s="51"/>
      <c r="U26" s="40">
        <f>SUM(F26:T26)</f>
        <v>0</v>
      </c>
      <c r="V26" s="11"/>
      <c r="W26" s="77"/>
      <c r="X26" s="77"/>
      <c r="Y26" s="77"/>
      <c r="Z26" s="77"/>
      <c r="AA26" s="77"/>
      <c r="AB26" s="11"/>
      <c r="AC26" s="11"/>
    </row>
    <row r="27" spans="1:29" ht="5.0999999999999996" customHeight="1">
      <c r="A27" s="58"/>
      <c r="B27" s="68"/>
      <c r="C27" s="69"/>
      <c r="D27" s="70"/>
      <c r="E27" s="71"/>
      <c r="F27" s="65"/>
      <c r="G27" s="59"/>
      <c r="H27" s="59"/>
      <c r="I27" s="65"/>
      <c r="J27" s="65"/>
      <c r="K27" s="65"/>
      <c r="L27" s="65"/>
      <c r="M27" s="65"/>
      <c r="N27" s="59"/>
      <c r="O27" s="59"/>
      <c r="P27" s="65"/>
      <c r="Q27" s="65"/>
      <c r="R27" s="65"/>
      <c r="S27" s="65"/>
      <c r="T27" s="65"/>
      <c r="U27" s="39"/>
      <c r="V27" s="11"/>
      <c r="W27" s="77"/>
      <c r="X27" s="77"/>
      <c r="Y27" s="77"/>
      <c r="Z27" s="77"/>
      <c r="AA27" s="77"/>
      <c r="AB27" s="11"/>
      <c r="AC27" s="11"/>
    </row>
    <row r="28" spans="1:29" ht="21" customHeight="1">
      <c r="A28" s="15"/>
      <c r="B28" s="26"/>
      <c r="C28" s="27"/>
      <c r="D28" s="28"/>
      <c r="E28" s="29"/>
      <c r="F28" s="51"/>
      <c r="G28" s="30"/>
      <c r="H28" s="30"/>
      <c r="I28" s="51"/>
      <c r="J28" s="51"/>
      <c r="K28" s="51"/>
      <c r="L28" s="51"/>
      <c r="M28" s="51"/>
      <c r="N28" s="30"/>
      <c r="O28" s="30"/>
      <c r="P28" s="51"/>
      <c r="Q28" s="51"/>
      <c r="R28" s="51"/>
      <c r="S28" s="51"/>
      <c r="T28" s="51"/>
      <c r="U28" s="40">
        <f>SUM(F28:T28)</f>
        <v>0</v>
      </c>
      <c r="V28" s="11"/>
      <c r="W28" s="100" t="s">
        <v>96</v>
      </c>
      <c r="X28" s="100" t="s">
        <v>97</v>
      </c>
      <c r="Y28" s="100" t="s">
        <v>98</v>
      </c>
      <c r="Z28" s="11" t="s">
        <v>99</v>
      </c>
      <c r="AA28" s="11" t="s">
        <v>100</v>
      </c>
      <c r="AB28" s="77" t="s">
        <v>12</v>
      </c>
      <c r="AC28" s="11"/>
    </row>
    <row r="29" spans="1:29" ht="5.0999999999999996" customHeight="1">
      <c r="A29" s="58"/>
      <c r="B29" s="66"/>
      <c r="C29" s="66"/>
      <c r="D29" s="66"/>
      <c r="E29" s="72"/>
      <c r="F29" s="65"/>
      <c r="G29" s="59"/>
      <c r="H29" s="59"/>
      <c r="I29" s="65"/>
      <c r="J29" s="65"/>
      <c r="K29" s="65"/>
      <c r="L29" s="65"/>
      <c r="M29" s="65"/>
      <c r="N29" s="59"/>
      <c r="O29" s="59"/>
      <c r="P29" s="65"/>
      <c r="Q29" s="65"/>
      <c r="R29" s="65"/>
      <c r="S29" s="65"/>
      <c r="T29" s="65"/>
      <c r="U29" s="14"/>
      <c r="V29" s="11"/>
      <c r="W29" s="77"/>
      <c r="X29" s="77"/>
      <c r="Y29" s="77"/>
      <c r="Z29" s="11"/>
      <c r="AA29" s="11"/>
      <c r="AB29" s="77"/>
      <c r="AC29" s="11"/>
    </row>
    <row r="30" spans="1:29" ht="21" customHeight="1">
      <c r="A30" s="189" t="s">
        <v>101</v>
      </c>
      <c r="B30" s="190"/>
      <c r="C30" s="190"/>
      <c r="D30" s="190"/>
      <c r="E30" s="191"/>
      <c r="F30" s="51"/>
      <c r="G30" s="30"/>
      <c r="H30" s="30"/>
      <c r="I30" s="51"/>
      <c r="J30" s="51"/>
      <c r="K30" s="51"/>
      <c r="L30" s="51"/>
      <c r="M30" s="51"/>
      <c r="N30" s="30"/>
      <c r="O30" s="30"/>
      <c r="P30" s="51"/>
      <c r="Q30" s="51"/>
      <c r="R30" s="51"/>
      <c r="S30" s="51"/>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16"/>
      <c r="B31" s="17"/>
      <c r="C31" s="17"/>
      <c r="D31" s="17"/>
      <c r="E31" s="18"/>
      <c r="F31" s="65"/>
      <c r="G31" s="56"/>
      <c r="H31" s="56"/>
      <c r="I31" s="65"/>
      <c r="J31" s="65"/>
      <c r="K31" s="65"/>
      <c r="L31" s="65"/>
      <c r="M31" s="65"/>
      <c r="N31" s="56"/>
      <c r="O31" s="56"/>
      <c r="P31" s="65"/>
      <c r="Q31" s="65"/>
      <c r="R31" s="65"/>
      <c r="S31" s="65"/>
      <c r="T31" s="65"/>
      <c r="U31" s="14"/>
      <c r="V31" s="11"/>
      <c r="W31" s="77"/>
      <c r="X31" s="77"/>
      <c r="Y31" s="77"/>
      <c r="Z31" s="77"/>
      <c r="AA31" s="77"/>
      <c r="AB31" s="11"/>
      <c r="AC31" s="11"/>
    </row>
    <row r="32" spans="1:29" ht="22.15" customHeight="1" thickBot="1">
      <c r="A32" s="192" t="s">
        <v>102</v>
      </c>
      <c r="B32" s="193"/>
      <c r="C32" s="193"/>
      <c r="D32" s="193"/>
      <c r="E32" s="194"/>
      <c r="F32" s="104">
        <f t="shared" ref="F32:U32" si="3">SUM(F5:F31)</f>
        <v>0</v>
      </c>
      <c r="G32" s="75">
        <f t="shared" si="3"/>
        <v>0</v>
      </c>
      <c r="H32" s="75">
        <f t="shared" si="3"/>
        <v>0</v>
      </c>
      <c r="I32" s="104">
        <f t="shared" si="3"/>
        <v>0</v>
      </c>
      <c r="J32" s="104">
        <f t="shared" si="3"/>
        <v>0</v>
      </c>
      <c r="K32" s="104">
        <f t="shared" si="3"/>
        <v>0</v>
      </c>
      <c r="L32" s="104">
        <f t="shared" si="3"/>
        <v>0</v>
      </c>
      <c r="M32" s="104">
        <f t="shared" si="3"/>
        <v>0</v>
      </c>
      <c r="N32" s="75">
        <f t="shared" si="3"/>
        <v>0</v>
      </c>
      <c r="O32" s="75">
        <f t="shared" si="3"/>
        <v>0</v>
      </c>
      <c r="P32" s="104">
        <f t="shared" si="3"/>
        <v>0</v>
      </c>
      <c r="Q32" s="104">
        <f t="shared" si="3"/>
        <v>0</v>
      </c>
      <c r="R32" s="104">
        <f t="shared" si="3"/>
        <v>0</v>
      </c>
      <c r="S32" s="104">
        <f t="shared" si="3"/>
        <v>0</v>
      </c>
      <c r="T32" s="104">
        <f t="shared" si="3"/>
        <v>0</v>
      </c>
      <c r="U32" s="19">
        <f t="shared" si="3"/>
        <v>0</v>
      </c>
      <c r="V32" s="11"/>
      <c r="W32" s="77"/>
      <c r="X32" s="77"/>
      <c r="Y32" s="77"/>
      <c r="Z32" s="77"/>
      <c r="AA32" s="77"/>
      <c r="AB32" s="11"/>
      <c r="AC32" s="11"/>
    </row>
    <row r="33" spans="1:29" ht="22.15" customHeight="1" thickBot="1">
      <c r="A33" s="192" t="s">
        <v>103</v>
      </c>
      <c r="B33" s="193"/>
      <c r="C33" s="193"/>
      <c r="D33" s="193"/>
      <c r="E33" s="194"/>
      <c r="F33" s="104"/>
      <c r="G33" s="75"/>
      <c r="H33" s="75"/>
      <c r="I33" s="104"/>
      <c r="J33" s="104"/>
      <c r="K33" s="104"/>
      <c r="L33" s="104"/>
      <c r="M33" s="104"/>
      <c r="N33" s="75"/>
      <c r="O33" s="75"/>
      <c r="P33" s="104"/>
      <c r="Q33" s="104"/>
      <c r="R33" s="104"/>
      <c r="S33" s="104"/>
      <c r="T33" s="104"/>
      <c r="U33" s="19">
        <f>SUM(F33:T33)</f>
        <v>0</v>
      </c>
      <c r="V33" s="11"/>
      <c r="W33" s="77"/>
      <c r="X33" s="77"/>
      <c r="Y33" s="77"/>
      <c r="Z33" s="77"/>
      <c r="AA33" s="77"/>
      <c r="AB33" s="11"/>
      <c r="AC33" s="11"/>
    </row>
    <row r="34" spans="1:29" ht="56.25" customHeight="1">
      <c r="A34" s="204"/>
      <c r="B34" s="204"/>
      <c r="C34" s="204"/>
      <c r="D34" s="204"/>
      <c r="E34" s="204"/>
      <c r="F34" s="204"/>
      <c r="G34" s="204"/>
      <c r="H34" s="204"/>
      <c r="I34" s="77"/>
      <c r="J34" s="77"/>
      <c r="K34" s="207"/>
      <c r="L34" s="207"/>
      <c r="M34" s="207"/>
      <c r="N34" s="207"/>
      <c r="O34" s="207"/>
      <c r="P34" s="207"/>
      <c r="Q34" s="207"/>
      <c r="R34" s="207"/>
      <c r="S34" s="207"/>
      <c r="T34" s="207"/>
      <c r="U34" s="207"/>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f>IF(AND($N$1&lt;&gt;"E",$N$1&lt;&gt;"Status"),SUM('Jul 16-31'!R5:U20,'Aug 1-15'!F5:H20),"")</f>
        <v>0</v>
      </c>
      <c r="I39" s="43"/>
      <c r="J39" s="43"/>
      <c r="K39" s="43"/>
      <c r="L39" s="43"/>
      <c r="M39" s="43"/>
      <c r="N39" s="43"/>
      <c r="O39" s="43">
        <f>IF(AND($N$1&lt;&gt;"E",$N$1&lt;&gt;"Status"),SUM(I5:O20),"")</f>
        <v>0</v>
      </c>
      <c r="P39" s="43"/>
      <c r="Q39" s="43"/>
      <c r="R39" s="43"/>
      <c r="S39" s="43"/>
      <c r="T39" s="43">
        <f>IF(AND($N$1&lt;&gt;"E",$N$1&lt;&gt;"Status"),SUM(P5:T20),"")</f>
        <v>0</v>
      </c>
      <c r="U39" s="45" t="str">
        <f>IF(SUM(F39:T39)=0,"",SUM(F39:T39))</f>
        <v/>
      </c>
      <c r="V39" s="85"/>
      <c r="W39" s="46"/>
      <c r="X39" s="46"/>
      <c r="Y39" s="46"/>
      <c r="Z39" s="46"/>
      <c r="AA39" s="46"/>
      <c r="AB39" s="46"/>
    </row>
    <row r="40" spans="1:29" s="47" customFormat="1" ht="21" customHeight="1">
      <c r="A40" s="178"/>
      <c r="B40" s="179"/>
      <c r="C40" s="174" t="s">
        <v>109</v>
      </c>
      <c r="D40" s="174"/>
      <c r="E40" s="175"/>
      <c r="F40" s="42"/>
      <c r="G40" s="42"/>
      <c r="H40" s="42">
        <f>IF(AND($N$1&lt;&gt;"E",$N$1&lt;&gt;"Status"),IF(H39&gt;40,35,H39),H39)</f>
        <v>0</v>
      </c>
      <c r="I40" s="42"/>
      <c r="J40" s="42"/>
      <c r="K40" s="42"/>
      <c r="L40" s="42"/>
      <c r="M40" s="42"/>
      <c r="N40" s="42"/>
      <c r="O40" s="42">
        <f>IF(AND($N$1&lt;&gt;"E",$N$1&lt;&gt;"Status"),IF(O39&gt;40,35,O39),O39)</f>
        <v>0</v>
      </c>
      <c r="P40" s="42"/>
      <c r="Q40" s="42"/>
      <c r="R40" s="42"/>
      <c r="S40" s="42"/>
      <c r="T40" s="42">
        <f>IF(AND($N$1&lt;&gt;"E",$N$1&lt;&gt;"Status"),IF(T39&gt;40,35,T39),T39)</f>
        <v>0</v>
      </c>
      <c r="U40" s="49" t="str">
        <f>IF(SUM(F40:T40)=0,"",SUM(F40:T40))</f>
        <v/>
      </c>
      <c r="V40" s="85"/>
      <c r="W40" s="46"/>
      <c r="X40" s="46"/>
      <c r="Y40" s="46"/>
      <c r="Z40" s="46"/>
      <c r="AA40" s="46"/>
      <c r="AB40" s="46"/>
    </row>
    <row r="41" spans="1:29" s="47" customFormat="1" ht="21" customHeight="1">
      <c r="A41" s="178"/>
      <c r="B41" s="179"/>
      <c r="C41" s="185" t="s">
        <v>110</v>
      </c>
      <c r="D41" s="185"/>
      <c r="E41" s="175"/>
      <c r="F41" s="43"/>
      <c r="G41" s="43"/>
      <c r="H41" s="43" t="b">
        <f>IF(AND($N$1&lt;&gt;"E",$N$1&lt;&gt;"Status"),IF(H39&gt;40,5),"")</f>
        <v>0</v>
      </c>
      <c r="I41" s="43"/>
      <c r="J41" s="43"/>
      <c r="K41" s="43"/>
      <c r="L41" s="43"/>
      <c r="M41" s="43"/>
      <c r="N41" s="43"/>
      <c r="O41" s="43" t="b">
        <f>IF(AND($N$1&lt;&gt;"E",$N$1&lt;&gt;"Status"),IF(O39&gt;40,5),"")</f>
        <v>0</v>
      </c>
      <c r="P41" s="43"/>
      <c r="Q41" s="43"/>
      <c r="R41" s="43"/>
      <c r="S41" s="43"/>
      <c r="T41" s="43" t="b">
        <f>IF(AND($N$1&lt;&gt;"E",$N$1&lt;&gt;"Status"),IF(T39&gt;40,5),"")</f>
        <v>0</v>
      </c>
      <c r="U41" s="45" t="str">
        <f>IF(SUM(F41:T41)=0,"",SUM(F41:T41))</f>
        <v/>
      </c>
      <c r="V41" s="85"/>
      <c r="W41" s="46"/>
      <c r="X41" s="46"/>
      <c r="Y41" s="46"/>
      <c r="Z41" s="46"/>
      <c r="AA41" s="46"/>
      <c r="AB41" s="46"/>
    </row>
    <row r="42" spans="1:29" s="47" customFormat="1" ht="21" customHeight="1" thickBot="1">
      <c r="A42" s="180"/>
      <c r="B42" s="181"/>
      <c r="C42" s="174" t="s">
        <v>111</v>
      </c>
      <c r="D42" s="174"/>
      <c r="E42" s="175"/>
      <c r="F42" s="42"/>
      <c r="G42" s="42"/>
      <c r="H42" s="42" t="b">
        <f>IF(AND($N$1&lt;&gt;"E",$N$1&lt;&gt;"Status"), IF(H39&gt;40,H39-40),"")</f>
        <v>0</v>
      </c>
      <c r="I42" s="42"/>
      <c r="J42" s="42"/>
      <c r="K42" s="42"/>
      <c r="L42" s="42"/>
      <c r="M42" s="42"/>
      <c r="N42" s="42"/>
      <c r="O42" s="42" t="b">
        <f>IF(AND($N$1&lt;&gt;"E",$N$1&lt;&gt;"Status"), IF(O39&gt;40,O39-40),"")</f>
        <v>0</v>
      </c>
      <c r="P42" s="42"/>
      <c r="Q42" s="42"/>
      <c r="R42" s="42"/>
      <c r="S42" s="42"/>
      <c r="T42" s="42" t="b">
        <f>IF(AND($N$1&lt;&gt;"E",$N$1&lt;&gt;"Status"), IF(T39&gt;40,T39-40),"")</f>
        <v>0</v>
      </c>
      <c r="U42" s="49" t="str">
        <f>IF(SUM(F42:T42)=0,"",SUM(F42:T42))</f>
        <v/>
      </c>
      <c r="V42" s="85"/>
      <c r="W42" s="46"/>
      <c r="X42" s="46"/>
      <c r="Y42" s="46"/>
      <c r="Z42" s="46"/>
      <c r="AA42" s="46"/>
      <c r="AB42" s="46"/>
    </row>
  </sheetData>
  <mergeCells count="25">
    <mergeCell ref="U3:U4"/>
    <mergeCell ref="P1:Q1"/>
    <mergeCell ref="D3:D4"/>
    <mergeCell ref="F37:U37"/>
    <mergeCell ref="A39:B42"/>
    <mergeCell ref="C39:E39"/>
    <mergeCell ref="C40:E40"/>
    <mergeCell ref="C41:E41"/>
    <mergeCell ref="C42:E42"/>
    <mergeCell ref="E3:E4"/>
    <mergeCell ref="L1:M1"/>
    <mergeCell ref="R1:T1"/>
    <mergeCell ref="A35:H35"/>
    <mergeCell ref="O35:T35"/>
    <mergeCell ref="K35:N35"/>
    <mergeCell ref="A19:A20"/>
    <mergeCell ref="N1:O1"/>
    <mergeCell ref="K34:U34"/>
    <mergeCell ref="A34:H34"/>
    <mergeCell ref="A30:E30"/>
    <mergeCell ref="B1:E1"/>
    <mergeCell ref="A32:E32"/>
    <mergeCell ref="A33:E33"/>
    <mergeCell ref="B3:B4"/>
    <mergeCell ref="C3:C4"/>
  </mergeCells>
  <phoneticPr fontId="2" type="noConversion"/>
  <conditionalFormatting sqref="I36 F36 M36 T36">
    <cfRule type="cellIs" dxfId="39" priority="1" stopIfTrue="1" operator="notEqual">
      <formula>0</formula>
    </cfRule>
  </conditionalFormatting>
  <conditionalFormatting sqref="N1:O1 U1">
    <cfRule type="cellIs" dxfId="38" priority="2" stopIfTrue="1" operator="equal">
      <formula>"status"</formula>
    </cfRule>
  </conditionalFormatting>
  <conditionalFormatting sqref="B1:E1">
    <cfRule type="cellIs" dxfId="37" priority="3" stopIfTrue="1" operator="equal">
      <formula>"Name"</formula>
    </cfRule>
  </conditionalFormatting>
  <conditionalFormatting sqref="R1:T1">
    <cfRule type="cellIs" dxfId="36"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U40" sqref="U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1" width="7.875" style="6" customWidth="1"/>
    <col min="22" max="22" width="8.875" style="6" bestFit="1"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41867</v>
      </c>
      <c r="H1" s="7" t="s">
        <v>86</v>
      </c>
      <c r="I1" s="141">
        <f>F3</f>
        <v>41867</v>
      </c>
      <c r="J1" s="7" t="s">
        <v>87</v>
      </c>
      <c r="K1" s="142">
        <f>time</f>
        <v>1</v>
      </c>
      <c r="L1" s="173" t="s">
        <v>88</v>
      </c>
      <c r="M1" s="173"/>
      <c r="N1" s="171" t="str">
        <f>IF(Status&lt;&gt;"",Status,"Status")</f>
        <v>N</v>
      </c>
      <c r="O1" s="171"/>
      <c r="P1" s="172" t="s">
        <v>89</v>
      </c>
      <c r="Q1" s="172"/>
      <c r="R1" s="170" t="str">
        <f>IF(Department&lt;&gt;"",Department,"Department")</f>
        <v>Department</v>
      </c>
      <c r="S1" s="170"/>
      <c r="T1" s="170"/>
      <c r="U1" s="95"/>
      <c r="V1" s="96"/>
    </row>
    <row r="2" spans="1:29" ht="15" customHeight="1" thickBot="1">
      <c r="A2" s="8"/>
      <c r="B2" s="8"/>
      <c r="C2" s="8"/>
      <c r="D2" s="8"/>
      <c r="E2" s="8"/>
      <c r="F2" s="8"/>
      <c r="G2" s="8"/>
      <c r="H2" s="8"/>
      <c r="I2" s="8"/>
      <c r="J2" s="8"/>
      <c r="K2" s="8"/>
      <c r="L2" s="8"/>
      <c r="M2" s="8"/>
      <c r="N2" s="8"/>
      <c r="O2" s="8"/>
      <c r="P2" s="8"/>
      <c r="Q2" s="8"/>
      <c r="R2" s="8"/>
      <c r="S2" s="8"/>
      <c r="T2" s="8"/>
      <c r="U2" s="8"/>
      <c r="V2" s="8"/>
    </row>
    <row r="3" spans="1:29" ht="22.15" customHeight="1">
      <c r="A3" s="11"/>
      <c r="B3" s="200" t="s">
        <v>90</v>
      </c>
      <c r="C3" s="197" t="s">
        <v>91</v>
      </c>
      <c r="D3" s="197" t="s">
        <v>92</v>
      </c>
      <c r="E3" s="202" t="s">
        <v>93</v>
      </c>
      <c r="F3" s="10">
        <f>'Aug 1-15'!T3+1</f>
        <v>41867</v>
      </c>
      <c r="G3" s="10">
        <f t="shared" ref="G3:U3" si="0">F3+1</f>
        <v>41868</v>
      </c>
      <c r="H3" s="10">
        <f t="shared" si="0"/>
        <v>41869</v>
      </c>
      <c r="I3" s="10">
        <f t="shared" si="0"/>
        <v>41870</v>
      </c>
      <c r="J3" s="10">
        <f t="shared" si="0"/>
        <v>41871</v>
      </c>
      <c r="K3" s="10">
        <f t="shared" si="0"/>
        <v>41872</v>
      </c>
      <c r="L3" s="10">
        <f t="shared" si="0"/>
        <v>41873</v>
      </c>
      <c r="M3" s="10">
        <f t="shared" si="0"/>
        <v>41874</v>
      </c>
      <c r="N3" s="10">
        <f t="shared" si="0"/>
        <v>41875</v>
      </c>
      <c r="O3" s="10">
        <f t="shared" si="0"/>
        <v>41876</v>
      </c>
      <c r="P3" s="10">
        <f t="shared" si="0"/>
        <v>41877</v>
      </c>
      <c r="Q3" s="10">
        <f t="shared" si="0"/>
        <v>41878</v>
      </c>
      <c r="R3" s="10">
        <f t="shared" si="0"/>
        <v>41879</v>
      </c>
      <c r="S3" s="10">
        <f t="shared" si="0"/>
        <v>41880</v>
      </c>
      <c r="T3" s="10">
        <f t="shared" si="0"/>
        <v>41881</v>
      </c>
      <c r="U3" s="10">
        <f t="shared" si="0"/>
        <v>41882</v>
      </c>
      <c r="V3" s="186" t="s">
        <v>94</v>
      </c>
    </row>
    <row r="4" spans="1:29" ht="22.15" customHeight="1">
      <c r="A4" s="11"/>
      <c r="B4" s="201"/>
      <c r="C4" s="198"/>
      <c r="D4" s="198"/>
      <c r="E4" s="203"/>
      <c r="F4" s="12">
        <f t="shared" ref="F4:U4" si="1">F3</f>
        <v>41867</v>
      </c>
      <c r="G4" s="12">
        <f t="shared" si="1"/>
        <v>41868</v>
      </c>
      <c r="H4" s="12">
        <f t="shared" si="1"/>
        <v>41869</v>
      </c>
      <c r="I4" s="12">
        <f t="shared" si="1"/>
        <v>41870</v>
      </c>
      <c r="J4" s="12">
        <f t="shared" si="1"/>
        <v>41871</v>
      </c>
      <c r="K4" s="12">
        <f t="shared" si="1"/>
        <v>41872</v>
      </c>
      <c r="L4" s="12">
        <f t="shared" si="1"/>
        <v>41873</v>
      </c>
      <c r="M4" s="12">
        <f t="shared" si="1"/>
        <v>41874</v>
      </c>
      <c r="N4" s="12">
        <f t="shared" si="1"/>
        <v>41875</v>
      </c>
      <c r="O4" s="12">
        <f t="shared" si="1"/>
        <v>41876</v>
      </c>
      <c r="P4" s="12">
        <f t="shared" si="1"/>
        <v>41877</v>
      </c>
      <c r="Q4" s="12">
        <f t="shared" si="1"/>
        <v>41878</v>
      </c>
      <c r="R4" s="12">
        <f t="shared" si="1"/>
        <v>41879</v>
      </c>
      <c r="S4" s="12">
        <f t="shared" si="1"/>
        <v>41880</v>
      </c>
      <c r="T4" s="12">
        <f t="shared" si="1"/>
        <v>41881</v>
      </c>
      <c r="U4" s="12">
        <f t="shared" si="1"/>
        <v>41882</v>
      </c>
      <c r="V4" s="187"/>
    </row>
    <row r="5" spans="1:29" ht="21" customHeight="1">
      <c r="A5" s="11"/>
      <c r="B5" s="26"/>
      <c r="C5" s="27"/>
      <c r="D5" s="28"/>
      <c r="E5" s="29"/>
      <c r="F5" s="30"/>
      <c r="G5" s="30"/>
      <c r="H5" s="51"/>
      <c r="I5" s="51"/>
      <c r="J5" s="51"/>
      <c r="K5" s="51"/>
      <c r="L5" s="51"/>
      <c r="M5" s="30"/>
      <c r="N5" s="30"/>
      <c r="O5" s="51"/>
      <c r="P5" s="51"/>
      <c r="Q5" s="51"/>
      <c r="R5" s="51"/>
      <c r="S5" s="51"/>
      <c r="T5" s="30"/>
      <c r="U5" s="50"/>
      <c r="V5" s="41">
        <f>SUM(F5:U5)</f>
        <v>0</v>
      </c>
      <c r="W5" s="77"/>
      <c r="X5" s="77"/>
      <c r="Y5" s="77"/>
      <c r="Z5" s="77"/>
      <c r="AA5" s="77"/>
      <c r="AB5" s="11"/>
      <c r="AC5" s="11"/>
    </row>
    <row r="6" spans="1:29" ht="21" customHeight="1">
      <c r="A6" s="11"/>
      <c r="B6" s="26"/>
      <c r="C6" s="27"/>
      <c r="D6" s="28"/>
      <c r="E6" s="29"/>
      <c r="F6" s="30"/>
      <c r="G6" s="30"/>
      <c r="H6" s="51"/>
      <c r="I6" s="51"/>
      <c r="J6" s="51"/>
      <c r="K6" s="51"/>
      <c r="L6" s="51"/>
      <c r="M6" s="30"/>
      <c r="N6" s="30"/>
      <c r="O6" s="51"/>
      <c r="P6" s="51"/>
      <c r="Q6" s="51"/>
      <c r="R6" s="51"/>
      <c r="S6" s="51"/>
      <c r="T6" s="30"/>
      <c r="U6" s="50"/>
      <c r="V6" s="41">
        <f>SUM(F6:U6)</f>
        <v>0</v>
      </c>
      <c r="W6" s="77"/>
      <c r="X6" s="77"/>
      <c r="Y6" s="77"/>
      <c r="Z6" s="77"/>
      <c r="AA6" s="77"/>
      <c r="AB6" s="11"/>
      <c r="AC6" s="11"/>
    </row>
    <row r="7" spans="1:29" ht="21" customHeight="1">
      <c r="A7" s="11"/>
      <c r="B7" s="26"/>
      <c r="C7" s="27"/>
      <c r="D7" s="28"/>
      <c r="E7" s="29"/>
      <c r="F7" s="30"/>
      <c r="G7" s="30"/>
      <c r="H7" s="51"/>
      <c r="I7" s="51"/>
      <c r="J7" s="51"/>
      <c r="K7" s="51"/>
      <c r="L7" s="51"/>
      <c r="M7" s="30"/>
      <c r="N7" s="30"/>
      <c r="O7" s="51"/>
      <c r="P7" s="51"/>
      <c r="Q7" s="51"/>
      <c r="R7" s="51"/>
      <c r="S7" s="51"/>
      <c r="T7" s="30"/>
      <c r="U7" s="50"/>
      <c r="V7" s="41">
        <f t="shared" ref="V7:V20" si="2">SUM(F7:U7)</f>
        <v>0</v>
      </c>
      <c r="W7" s="77"/>
      <c r="X7" s="77"/>
      <c r="Y7" s="77"/>
      <c r="Z7" s="77"/>
      <c r="AA7" s="77"/>
      <c r="AB7" s="11"/>
      <c r="AC7" s="11"/>
    </row>
    <row r="8" spans="1:29" ht="21" customHeight="1">
      <c r="A8" s="11"/>
      <c r="B8" s="26"/>
      <c r="C8" s="27"/>
      <c r="D8" s="28"/>
      <c r="E8" s="29"/>
      <c r="F8" s="30"/>
      <c r="G8" s="30"/>
      <c r="H8" s="51"/>
      <c r="I8" s="51"/>
      <c r="J8" s="51"/>
      <c r="K8" s="51"/>
      <c r="L8" s="51"/>
      <c r="M8" s="30"/>
      <c r="N8" s="30"/>
      <c r="O8" s="51"/>
      <c r="P8" s="51"/>
      <c r="Q8" s="51"/>
      <c r="R8" s="51"/>
      <c r="S8" s="51"/>
      <c r="T8" s="30"/>
      <c r="U8" s="50"/>
      <c r="V8" s="41">
        <f t="shared" si="2"/>
        <v>0</v>
      </c>
      <c r="W8" s="77"/>
      <c r="X8" s="77"/>
      <c r="Y8" s="77"/>
      <c r="Z8" s="77"/>
      <c r="AA8" s="77"/>
      <c r="AB8" s="11"/>
      <c r="AC8" s="11"/>
    </row>
    <row r="9" spans="1:29" ht="21" customHeight="1">
      <c r="A9" s="11"/>
      <c r="B9" s="26"/>
      <c r="C9" s="27"/>
      <c r="D9" s="28"/>
      <c r="E9" s="29"/>
      <c r="F9" s="30"/>
      <c r="G9" s="30"/>
      <c r="H9" s="51"/>
      <c r="I9" s="51"/>
      <c r="J9" s="51"/>
      <c r="K9" s="51"/>
      <c r="L9" s="51"/>
      <c r="M9" s="30"/>
      <c r="N9" s="30"/>
      <c r="O9" s="51"/>
      <c r="P9" s="51"/>
      <c r="Q9" s="51"/>
      <c r="R9" s="51"/>
      <c r="S9" s="51"/>
      <c r="T9" s="30"/>
      <c r="U9" s="50"/>
      <c r="V9" s="41">
        <f>SUM(F9:U9)</f>
        <v>0</v>
      </c>
      <c r="W9" s="77"/>
      <c r="X9" s="77"/>
      <c r="Y9" s="77"/>
      <c r="Z9" s="77"/>
      <c r="AA9" s="77"/>
      <c r="AB9" s="11"/>
      <c r="AC9" s="11"/>
    </row>
    <row r="10" spans="1:29" ht="21" customHeight="1">
      <c r="A10" s="11"/>
      <c r="B10" s="26"/>
      <c r="C10" s="27"/>
      <c r="D10" s="28"/>
      <c r="E10" s="29"/>
      <c r="F10" s="30"/>
      <c r="G10" s="30"/>
      <c r="H10" s="51"/>
      <c r="I10" s="51"/>
      <c r="J10" s="51"/>
      <c r="K10" s="51"/>
      <c r="L10" s="51"/>
      <c r="M10" s="30"/>
      <c r="N10" s="30"/>
      <c r="O10" s="51"/>
      <c r="P10" s="51"/>
      <c r="Q10" s="51"/>
      <c r="R10" s="51"/>
      <c r="S10" s="51"/>
      <c r="T10" s="30"/>
      <c r="U10" s="50"/>
      <c r="V10" s="41">
        <f>SUM(F10:U10)</f>
        <v>0</v>
      </c>
      <c r="W10" s="77"/>
      <c r="X10" s="77"/>
      <c r="Y10" s="77"/>
      <c r="Z10" s="77"/>
      <c r="AA10" s="77"/>
      <c r="AB10" s="11"/>
      <c r="AC10" s="11"/>
    </row>
    <row r="11" spans="1:29" ht="21" customHeight="1">
      <c r="A11" s="11"/>
      <c r="B11" s="26"/>
      <c r="C11" s="27"/>
      <c r="D11" s="28"/>
      <c r="E11" s="29"/>
      <c r="F11" s="30"/>
      <c r="G11" s="30"/>
      <c r="H11" s="51"/>
      <c r="I11" s="51"/>
      <c r="J11" s="51"/>
      <c r="K11" s="51"/>
      <c r="L11" s="51"/>
      <c r="M11" s="30"/>
      <c r="N11" s="30"/>
      <c r="O11" s="51"/>
      <c r="P11" s="51"/>
      <c r="Q11" s="51"/>
      <c r="R11" s="51"/>
      <c r="S11" s="51"/>
      <c r="T11" s="30"/>
      <c r="U11" s="50"/>
      <c r="V11" s="41">
        <f>SUM(F11:U11)</f>
        <v>0</v>
      </c>
      <c r="W11" s="77"/>
      <c r="X11" s="77"/>
      <c r="Y11" s="77"/>
      <c r="Z11" s="77"/>
      <c r="AA11" s="77"/>
      <c r="AB11" s="11"/>
      <c r="AC11" s="11"/>
    </row>
    <row r="12" spans="1:29" ht="21" customHeight="1">
      <c r="A12" s="11"/>
      <c r="B12" s="26"/>
      <c r="C12" s="27"/>
      <c r="D12" s="28"/>
      <c r="E12" s="29"/>
      <c r="F12" s="30"/>
      <c r="G12" s="30"/>
      <c r="H12" s="51"/>
      <c r="I12" s="51"/>
      <c r="J12" s="51"/>
      <c r="K12" s="51"/>
      <c r="L12" s="51"/>
      <c r="M12" s="30"/>
      <c r="N12" s="30"/>
      <c r="O12" s="51"/>
      <c r="P12" s="51"/>
      <c r="Q12" s="51"/>
      <c r="R12" s="51"/>
      <c r="S12" s="51"/>
      <c r="T12" s="30"/>
      <c r="U12" s="50"/>
      <c r="V12" s="41">
        <f>SUM(F12:U12)</f>
        <v>0</v>
      </c>
      <c r="W12" s="77"/>
      <c r="X12" s="77"/>
      <c r="Y12" s="77"/>
      <c r="Z12" s="77"/>
      <c r="AA12" s="77"/>
      <c r="AB12" s="11"/>
      <c r="AC12" s="11"/>
    </row>
    <row r="13" spans="1:29" ht="21" customHeight="1">
      <c r="A13" s="11"/>
      <c r="B13" s="26"/>
      <c r="C13" s="27"/>
      <c r="D13" s="28"/>
      <c r="E13" s="29"/>
      <c r="F13" s="30"/>
      <c r="G13" s="30"/>
      <c r="H13" s="51"/>
      <c r="I13" s="51"/>
      <c r="J13" s="51"/>
      <c r="K13" s="51"/>
      <c r="L13" s="51"/>
      <c r="M13" s="30"/>
      <c r="N13" s="30"/>
      <c r="O13" s="51"/>
      <c r="P13" s="51"/>
      <c r="Q13" s="51"/>
      <c r="R13" s="51"/>
      <c r="S13" s="51"/>
      <c r="T13" s="30"/>
      <c r="U13" s="50"/>
      <c r="V13" s="41">
        <f>SUM(F13:U13)</f>
        <v>0</v>
      </c>
      <c r="W13" s="77"/>
      <c r="X13" s="77"/>
      <c r="Y13" s="77"/>
      <c r="Z13" s="77"/>
      <c r="AA13" s="77"/>
      <c r="AB13" s="11"/>
      <c r="AC13" s="11"/>
    </row>
    <row r="14" spans="1:29" ht="21" customHeight="1">
      <c r="A14" s="11"/>
      <c r="B14" s="26"/>
      <c r="C14" s="27"/>
      <c r="D14" s="28"/>
      <c r="E14" s="29"/>
      <c r="F14" s="30"/>
      <c r="G14" s="30"/>
      <c r="H14" s="51"/>
      <c r="I14" s="51"/>
      <c r="J14" s="51"/>
      <c r="K14" s="51"/>
      <c r="L14" s="51"/>
      <c r="M14" s="30"/>
      <c r="N14" s="30"/>
      <c r="O14" s="51"/>
      <c r="P14" s="51"/>
      <c r="Q14" s="51"/>
      <c r="R14" s="51"/>
      <c r="S14" s="51"/>
      <c r="T14" s="30"/>
      <c r="U14" s="50"/>
      <c r="V14" s="41">
        <f t="shared" si="2"/>
        <v>0</v>
      </c>
      <c r="W14" s="77"/>
      <c r="X14" s="77"/>
      <c r="Y14" s="77"/>
      <c r="Z14" s="77"/>
      <c r="AA14" s="77"/>
      <c r="AB14" s="11"/>
      <c r="AC14" s="11"/>
    </row>
    <row r="15" spans="1:29" ht="21" customHeight="1">
      <c r="A15" s="11"/>
      <c r="B15" s="26"/>
      <c r="C15" s="27"/>
      <c r="D15" s="28"/>
      <c r="E15" s="29"/>
      <c r="F15" s="30"/>
      <c r="G15" s="30"/>
      <c r="H15" s="51"/>
      <c r="I15" s="51"/>
      <c r="J15" s="51"/>
      <c r="K15" s="51"/>
      <c r="L15" s="51"/>
      <c r="M15" s="30"/>
      <c r="N15" s="30"/>
      <c r="O15" s="51"/>
      <c r="P15" s="51"/>
      <c r="Q15" s="51"/>
      <c r="R15" s="51"/>
      <c r="S15" s="51"/>
      <c r="T15" s="30"/>
      <c r="U15" s="50"/>
      <c r="V15" s="41">
        <f t="shared" si="2"/>
        <v>0</v>
      </c>
      <c r="W15" s="77"/>
      <c r="X15" s="77"/>
      <c r="Y15" s="77"/>
      <c r="Z15" s="77"/>
      <c r="AA15" s="77"/>
      <c r="AB15" s="11"/>
      <c r="AC15" s="11"/>
    </row>
    <row r="16" spans="1:29" ht="21" customHeight="1">
      <c r="A16" s="11"/>
      <c r="B16" s="26"/>
      <c r="C16" s="27"/>
      <c r="D16" s="28"/>
      <c r="E16" s="29"/>
      <c r="F16" s="30"/>
      <c r="G16" s="30"/>
      <c r="H16" s="51"/>
      <c r="I16" s="51"/>
      <c r="J16" s="51"/>
      <c r="K16" s="51"/>
      <c r="L16" s="51"/>
      <c r="M16" s="30"/>
      <c r="N16" s="30"/>
      <c r="O16" s="51"/>
      <c r="P16" s="51"/>
      <c r="Q16" s="51"/>
      <c r="R16" s="51"/>
      <c r="S16" s="51"/>
      <c r="T16" s="30"/>
      <c r="U16" s="50"/>
      <c r="V16" s="41">
        <f t="shared" si="2"/>
        <v>0</v>
      </c>
      <c r="W16" s="77"/>
      <c r="X16" s="77"/>
      <c r="Y16" s="77"/>
      <c r="Z16" s="77"/>
      <c r="AA16" s="77"/>
      <c r="AB16" s="11"/>
      <c r="AC16" s="11"/>
    </row>
    <row r="17" spans="1:29" ht="21" customHeight="1">
      <c r="A17" s="11"/>
      <c r="B17" s="26"/>
      <c r="C17" s="27"/>
      <c r="D17" s="28"/>
      <c r="E17" s="29"/>
      <c r="F17" s="30"/>
      <c r="G17" s="30"/>
      <c r="H17" s="51"/>
      <c r="I17" s="51"/>
      <c r="J17" s="51"/>
      <c r="K17" s="51"/>
      <c r="L17" s="51"/>
      <c r="M17" s="30"/>
      <c r="N17" s="30"/>
      <c r="O17" s="51"/>
      <c r="P17" s="51"/>
      <c r="Q17" s="51"/>
      <c r="R17" s="51"/>
      <c r="S17" s="51"/>
      <c r="T17" s="30"/>
      <c r="U17" s="50"/>
      <c r="V17" s="41">
        <f t="shared" si="2"/>
        <v>0</v>
      </c>
      <c r="W17" s="77"/>
      <c r="X17" s="77"/>
      <c r="Y17" s="77"/>
      <c r="Z17" s="77"/>
      <c r="AA17" s="77"/>
      <c r="AB17" s="11"/>
      <c r="AC17" s="11"/>
    </row>
    <row r="18" spans="1:29" ht="21" customHeight="1">
      <c r="A18" s="11"/>
      <c r="B18" s="26"/>
      <c r="C18" s="27"/>
      <c r="D18" s="28"/>
      <c r="E18" s="29"/>
      <c r="F18" s="30"/>
      <c r="G18" s="30"/>
      <c r="H18" s="51"/>
      <c r="I18" s="51"/>
      <c r="J18" s="51"/>
      <c r="K18" s="51"/>
      <c r="L18" s="51"/>
      <c r="M18" s="30"/>
      <c r="N18" s="30"/>
      <c r="O18" s="51"/>
      <c r="P18" s="51"/>
      <c r="Q18" s="51"/>
      <c r="R18" s="51"/>
      <c r="S18" s="51"/>
      <c r="T18" s="30"/>
      <c r="U18" s="50"/>
      <c r="V18" s="41">
        <f t="shared" si="2"/>
        <v>0</v>
      </c>
      <c r="W18" s="77"/>
      <c r="X18" s="77"/>
      <c r="Y18" s="77"/>
      <c r="Z18" s="77"/>
      <c r="AA18" s="77"/>
      <c r="AB18" s="11"/>
      <c r="AC18" s="11"/>
    </row>
    <row r="19" spans="1:29" ht="21" customHeight="1">
      <c r="A19" s="199" t="s">
        <v>95</v>
      </c>
      <c r="B19" s="26"/>
      <c r="C19" s="27"/>
      <c r="D19" s="28"/>
      <c r="E19" s="29"/>
      <c r="F19" s="30"/>
      <c r="G19" s="30"/>
      <c r="H19" s="51"/>
      <c r="I19" s="51"/>
      <c r="J19" s="51"/>
      <c r="K19" s="51"/>
      <c r="L19" s="51"/>
      <c r="M19" s="30"/>
      <c r="N19" s="30"/>
      <c r="O19" s="51"/>
      <c r="P19" s="51"/>
      <c r="Q19" s="51"/>
      <c r="R19" s="51"/>
      <c r="S19" s="51"/>
      <c r="T19" s="30"/>
      <c r="U19" s="50"/>
      <c r="V19" s="41">
        <f t="shared" si="2"/>
        <v>0</v>
      </c>
      <c r="W19" s="77"/>
      <c r="X19" s="77"/>
      <c r="Y19" s="77"/>
      <c r="Z19" s="77"/>
      <c r="AA19" s="77"/>
      <c r="AB19" s="11"/>
      <c r="AC19" s="11"/>
    </row>
    <row r="20" spans="1:29" ht="21" customHeight="1">
      <c r="A20" s="199"/>
      <c r="B20" s="26"/>
      <c r="C20" s="27"/>
      <c r="D20" s="28"/>
      <c r="E20" s="29"/>
      <c r="F20" s="30"/>
      <c r="G20" s="30"/>
      <c r="H20" s="51"/>
      <c r="I20" s="51"/>
      <c r="J20" s="51"/>
      <c r="K20" s="51"/>
      <c r="L20" s="51"/>
      <c r="M20" s="30"/>
      <c r="N20" s="30"/>
      <c r="O20" s="51"/>
      <c r="P20" s="51"/>
      <c r="Q20" s="51"/>
      <c r="R20" s="51"/>
      <c r="S20" s="51"/>
      <c r="T20" s="30"/>
      <c r="U20" s="50"/>
      <c r="V20" s="40">
        <f t="shared" si="2"/>
        <v>0</v>
      </c>
      <c r="W20" s="11"/>
      <c r="X20" s="77"/>
      <c r="Y20" s="77"/>
      <c r="Z20" s="77"/>
      <c r="AA20" s="77"/>
      <c r="AB20" s="11"/>
      <c r="AC20" s="11"/>
    </row>
    <row r="21" spans="1:29" ht="5.0999999999999996" customHeight="1" thickBot="1">
      <c r="A21" s="21"/>
      <c r="B21" s="68"/>
      <c r="C21" s="69"/>
      <c r="D21" s="70"/>
      <c r="E21" s="71"/>
      <c r="F21" s="56"/>
      <c r="G21" s="56"/>
      <c r="H21" s="65"/>
      <c r="I21" s="65"/>
      <c r="J21" s="65"/>
      <c r="K21" s="65"/>
      <c r="L21" s="65"/>
      <c r="M21" s="56"/>
      <c r="N21" s="56"/>
      <c r="O21" s="65"/>
      <c r="P21" s="65"/>
      <c r="Q21" s="65"/>
      <c r="R21" s="65"/>
      <c r="S21" s="65"/>
      <c r="T21" s="56"/>
      <c r="U21" s="57"/>
      <c r="V21" s="39"/>
      <c r="W21" s="11"/>
      <c r="X21" s="77"/>
      <c r="Y21" s="77"/>
      <c r="Z21" s="77"/>
      <c r="AA21" s="77"/>
      <c r="AB21" s="11"/>
      <c r="AC21" s="11"/>
    </row>
    <row r="22" spans="1:29" ht="21" customHeight="1">
      <c r="A22" s="13"/>
      <c r="B22" s="26"/>
      <c r="C22" s="27"/>
      <c r="D22" s="28"/>
      <c r="E22" s="29"/>
      <c r="F22" s="30"/>
      <c r="G22" s="30"/>
      <c r="H22" s="51"/>
      <c r="I22" s="51"/>
      <c r="J22" s="51"/>
      <c r="K22" s="51"/>
      <c r="L22" s="51"/>
      <c r="M22" s="30"/>
      <c r="N22" s="30"/>
      <c r="O22" s="51"/>
      <c r="P22" s="51"/>
      <c r="Q22" s="51"/>
      <c r="R22" s="51"/>
      <c r="S22" s="51"/>
      <c r="T22" s="30"/>
      <c r="U22" s="50"/>
      <c r="V22" s="40">
        <f>SUM(F22:U22)</f>
        <v>0</v>
      </c>
      <c r="W22" s="11"/>
      <c r="X22" s="77"/>
      <c r="Y22" s="77"/>
      <c r="Z22" s="77"/>
      <c r="AA22" s="77"/>
      <c r="AB22" s="11"/>
      <c r="AC22" s="11"/>
    </row>
    <row r="23" spans="1:29" ht="5.0999999999999996" customHeight="1">
      <c r="A23" s="58"/>
      <c r="B23" s="68"/>
      <c r="C23" s="69"/>
      <c r="D23" s="70"/>
      <c r="E23" s="71"/>
      <c r="F23" s="59"/>
      <c r="G23" s="59"/>
      <c r="H23" s="65"/>
      <c r="I23" s="65"/>
      <c r="J23" s="65"/>
      <c r="K23" s="65"/>
      <c r="L23" s="65"/>
      <c r="M23" s="59"/>
      <c r="N23" s="59"/>
      <c r="O23" s="65"/>
      <c r="P23" s="65"/>
      <c r="Q23" s="65"/>
      <c r="R23" s="65"/>
      <c r="S23" s="65"/>
      <c r="T23" s="59"/>
      <c r="U23" s="60"/>
      <c r="V23" s="39"/>
      <c r="W23" s="11"/>
      <c r="X23" s="77"/>
      <c r="Y23" s="77"/>
      <c r="Z23" s="77"/>
      <c r="AA23" s="77"/>
      <c r="AB23" s="11"/>
      <c r="AC23" s="11"/>
    </row>
    <row r="24" spans="1:29" ht="21" customHeight="1">
      <c r="A24" s="15"/>
      <c r="B24" s="26"/>
      <c r="C24" s="27"/>
      <c r="D24" s="28"/>
      <c r="E24" s="29"/>
      <c r="F24" s="30"/>
      <c r="G24" s="30"/>
      <c r="H24" s="51"/>
      <c r="I24" s="51"/>
      <c r="J24" s="51"/>
      <c r="K24" s="51"/>
      <c r="L24" s="51"/>
      <c r="M24" s="30"/>
      <c r="N24" s="30"/>
      <c r="O24" s="51"/>
      <c r="P24" s="51"/>
      <c r="Q24" s="51"/>
      <c r="R24" s="51"/>
      <c r="S24" s="51"/>
      <c r="T24" s="30"/>
      <c r="U24" s="50"/>
      <c r="V24" s="40">
        <f>SUM(F24:U24)</f>
        <v>0</v>
      </c>
      <c r="W24" s="11"/>
      <c r="X24" s="77"/>
      <c r="Y24" s="77"/>
      <c r="Z24" s="77"/>
      <c r="AA24" s="77"/>
      <c r="AB24" s="11"/>
      <c r="AC24" s="11"/>
    </row>
    <row r="25" spans="1:29" ht="5.0999999999999996" customHeight="1">
      <c r="A25" s="58"/>
      <c r="B25" s="68"/>
      <c r="C25" s="69"/>
      <c r="D25" s="70"/>
      <c r="E25" s="71"/>
      <c r="F25" s="59"/>
      <c r="G25" s="59"/>
      <c r="H25" s="65"/>
      <c r="I25" s="65"/>
      <c r="J25" s="65"/>
      <c r="K25" s="65"/>
      <c r="L25" s="65"/>
      <c r="M25" s="59"/>
      <c r="N25" s="59"/>
      <c r="O25" s="65"/>
      <c r="P25" s="65"/>
      <c r="Q25" s="65"/>
      <c r="R25" s="65"/>
      <c r="S25" s="65"/>
      <c r="T25" s="59"/>
      <c r="U25" s="60"/>
      <c r="V25" s="39"/>
      <c r="W25" s="11"/>
      <c r="X25" s="77"/>
      <c r="Y25" s="77"/>
      <c r="Z25" s="77"/>
      <c r="AA25" s="77"/>
      <c r="AB25" s="11"/>
      <c r="AC25" s="11"/>
    </row>
    <row r="26" spans="1:29" ht="21" customHeight="1">
      <c r="A26" s="15"/>
      <c r="B26" s="26"/>
      <c r="C26" s="27"/>
      <c r="D26" s="28"/>
      <c r="E26" s="29"/>
      <c r="F26" s="30"/>
      <c r="G26" s="30"/>
      <c r="H26" s="51"/>
      <c r="I26" s="51"/>
      <c r="J26" s="51"/>
      <c r="K26" s="51"/>
      <c r="L26" s="51"/>
      <c r="M26" s="30"/>
      <c r="N26" s="30"/>
      <c r="O26" s="51"/>
      <c r="P26" s="51"/>
      <c r="Q26" s="51"/>
      <c r="R26" s="51"/>
      <c r="S26" s="51"/>
      <c r="T26" s="30"/>
      <c r="U26" s="50"/>
      <c r="V26" s="40">
        <f>SUM(F26:U26)</f>
        <v>0</v>
      </c>
      <c r="W26" s="11"/>
      <c r="X26" s="77"/>
      <c r="Y26" s="77"/>
      <c r="Z26" s="77"/>
      <c r="AA26" s="77"/>
      <c r="AB26" s="11"/>
      <c r="AC26" s="11"/>
    </row>
    <row r="27" spans="1:29" ht="5.0999999999999996" customHeight="1">
      <c r="A27" s="58"/>
      <c r="B27" s="68"/>
      <c r="C27" s="69"/>
      <c r="D27" s="70"/>
      <c r="E27" s="71"/>
      <c r="F27" s="59"/>
      <c r="G27" s="59"/>
      <c r="H27" s="65"/>
      <c r="I27" s="65"/>
      <c r="J27" s="65"/>
      <c r="K27" s="65"/>
      <c r="L27" s="65"/>
      <c r="M27" s="59"/>
      <c r="N27" s="59"/>
      <c r="O27" s="65"/>
      <c r="P27" s="65"/>
      <c r="Q27" s="65"/>
      <c r="R27" s="65"/>
      <c r="S27" s="65"/>
      <c r="T27" s="59"/>
      <c r="U27" s="60"/>
      <c r="V27" s="39"/>
      <c r="W27" s="11"/>
      <c r="X27" s="77"/>
      <c r="Y27" s="77"/>
      <c r="Z27" s="77"/>
      <c r="AA27" s="77"/>
      <c r="AB27" s="11"/>
      <c r="AC27" s="11"/>
    </row>
    <row r="28" spans="1:29" ht="21" customHeight="1">
      <c r="A28" s="15"/>
      <c r="B28" s="26"/>
      <c r="C28" s="27"/>
      <c r="D28" s="28"/>
      <c r="E28" s="29"/>
      <c r="F28" s="30"/>
      <c r="G28" s="30"/>
      <c r="H28" s="51"/>
      <c r="I28" s="51"/>
      <c r="J28" s="51"/>
      <c r="K28" s="51"/>
      <c r="L28" s="51"/>
      <c r="M28" s="30"/>
      <c r="N28" s="30"/>
      <c r="O28" s="51"/>
      <c r="P28" s="51"/>
      <c r="Q28" s="51"/>
      <c r="R28" s="51"/>
      <c r="S28" s="51"/>
      <c r="T28" s="30"/>
      <c r="U28" s="50"/>
      <c r="V28" s="40">
        <f>SUM(F28:U28)</f>
        <v>0</v>
      </c>
      <c r="W28" s="11" t="s">
        <v>96</v>
      </c>
      <c r="X28" s="100" t="s">
        <v>97</v>
      </c>
      <c r="Y28" s="100" t="s">
        <v>98</v>
      </c>
      <c r="Z28" s="11" t="s">
        <v>99</v>
      </c>
      <c r="AA28" s="11" t="s">
        <v>100</v>
      </c>
      <c r="AB28" s="77" t="s">
        <v>12</v>
      </c>
      <c r="AC28" s="11"/>
    </row>
    <row r="29" spans="1:29" ht="5.0999999999999996" customHeight="1">
      <c r="A29" s="58"/>
      <c r="B29" s="66"/>
      <c r="C29" s="66"/>
      <c r="D29" s="66"/>
      <c r="E29" s="72"/>
      <c r="F29" s="59"/>
      <c r="G29" s="59"/>
      <c r="H29" s="65"/>
      <c r="I29" s="65"/>
      <c r="J29" s="65"/>
      <c r="K29" s="65"/>
      <c r="L29" s="65"/>
      <c r="M29" s="59"/>
      <c r="N29" s="59"/>
      <c r="O29" s="65"/>
      <c r="P29" s="65"/>
      <c r="Q29" s="65"/>
      <c r="R29" s="65"/>
      <c r="S29" s="65"/>
      <c r="T29" s="59"/>
      <c r="U29" s="60"/>
      <c r="V29" s="14"/>
      <c r="W29" s="11"/>
      <c r="X29" s="77"/>
      <c r="Y29" s="77"/>
      <c r="Z29" s="11"/>
      <c r="AA29" s="11"/>
      <c r="AB29" s="77"/>
      <c r="AC29" s="11"/>
    </row>
    <row r="30" spans="1:29" ht="21" customHeight="1">
      <c r="A30" s="189" t="s">
        <v>101</v>
      </c>
      <c r="B30" s="190"/>
      <c r="C30" s="190"/>
      <c r="D30" s="190"/>
      <c r="E30" s="191"/>
      <c r="F30" s="30"/>
      <c r="G30" s="30"/>
      <c r="H30" s="51"/>
      <c r="I30" s="51"/>
      <c r="J30" s="51"/>
      <c r="K30" s="51"/>
      <c r="L30" s="51"/>
      <c r="M30" s="30"/>
      <c r="N30" s="30"/>
      <c r="O30" s="51"/>
      <c r="P30" s="51"/>
      <c r="Q30" s="51"/>
      <c r="R30" s="51"/>
      <c r="S30" s="51"/>
      <c r="T30" s="30"/>
      <c r="U30" s="50"/>
      <c r="V30" s="40">
        <f>SUM(F30:U30)</f>
        <v>0</v>
      </c>
      <c r="W30" s="77">
        <f>SUMIF($A$22:$A$28,10,$V$22:$V$28)</f>
        <v>0</v>
      </c>
      <c r="X30" s="77">
        <f>SUMIF($A$22:$A$28,11,$V$22:$V$28)</f>
        <v>0</v>
      </c>
      <c r="Y30" s="77">
        <f>SUMIF($A$22:$A$28,13,$V$22:$V$28)</f>
        <v>0</v>
      </c>
      <c r="Z30" s="77">
        <f>SUMIF($A$22:$A$28,3,$V$22:$V$28)</f>
        <v>0</v>
      </c>
      <c r="AA30" s="77">
        <f>V30</f>
        <v>0</v>
      </c>
      <c r="AB30" s="77">
        <f>SUM(V22:V30)-SUM(W30:AA30)</f>
        <v>0</v>
      </c>
      <c r="AC30" s="11"/>
    </row>
    <row r="31" spans="1:29" ht="5.0999999999999996" customHeight="1">
      <c r="A31" s="16"/>
      <c r="B31" s="17"/>
      <c r="C31" s="17"/>
      <c r="D31" s="17"/>
      <c r="E31" s="18"/>
      <c r="F31" s="65"/>
      <c r="G31" s="65"/>
      <c r="H31" s="65"/>
      <c r="I31" s="65"/>
      <c r="J31" s="65"/>
      <c r="K31" s="65"/>
      <c r="L31" s="65"/>
      <c r="M31" s="65"/>
      <c r="N31" s="65"/>
      <c r="O31" s="65"/>
      <c r="P31" s="65"/>
      <c r="Q31" s="65"/>
      <c r="R31" s="65"/>
      <c r="S31" s="65"/>
      <c r="T31" s="65"/>
      <c r="U31" s="57"/>
      <c r="V31" s="14"/>
      <c r="W31" s="11"/>
      <c r="X31" s="77"/>
      <c r="Y31" s="77"/>
      <c r="Z31" s="77"/>
      <c r="AA31" s="77"/>
      <c r="AB31" s="11"/>
      <c r="AC31" s="11"/>
    </row>
    <row r="32" spans="1:29" ht="22.15" customHeight="1" thickBot="1">
      <c r="A32" s="192" t="s">
        <v>102</v>
      </c>
      <c r="B32" s="193"/>
      <c r="C32" s="193"/>
      <c r="D32" s="193"/>
      <c r="E32" s="194"/>
      <c r="F32" s="76">
        <f t="shared" ref="F32:V32" si="3">SUM(F5:F31)</f>
        <v>0</v>
      </c>
      <c r="G32" s="76">
        <f t="shared" si="3"/>
        <v>0</v>
      </c>
      <c r="H32" s="104">
        <f t="shared" si="3"/>
        <v>0</v>
      </c>
      <c r="I32" s="104">
        <f t="shared" si="3"/>
        <v>0</v>
      </c>
      <c r="J32" s="104">
        <f t="shared" si="3"/>
        <v>0</v>
      </c>
      <c r="K32" s="104">
        <f t="shared" si="3"/>
        <v>0</v>
      </c>
      <c r="L32" s="104">
        <f t="shared" si="3"/>
        <v>0</v>
      </c>
      <c r="M32" s="76">
        <f t="shared" si="3"/>
        <v>0</v>
      </c>
      <c r="N32" s="76">
        <f t="shared" si="3"/>
        <v>0</v>
      </c>
      <c r="O32" s="104">
        <f t="shared" si="3"/>
        <v>0</v>
      </c>
      <c r="P32" s="104">
        <f t="shared" si="3"/>
        <v>0</v>
      </c>
      <c r="Q32" s="104">
        <f t="shared" si="3"/>
        <v>0</v>
      </c>
      <c r="R32" s="104">
        <f t="shared" si="3"/>
        <v>0</v>
      </c>
      <c r="S32" s="104">
        <f t="shared" si="3"/>
        <v>0</v>
      </c>
      <c r="T32" s="76">
        <f t="shared" si="3"/>
        <v>0</v>
      </c>
      <c r="U32" s="76">
        <f t="shared" si="3"/>
        <v>0</v>
      </c>
      <c r="V32" s="19">
        <f t="shared" si="3"/>
        <v>0</v>
      </c>
      <c r="W32" s="11"/>
      <c r="X32" s="77"/>
      <c r="Y32" s="77"/>
      <c r="Z32" s="77"/>
      <c r="AA32" s="77"/>
      <c r="AB32" s="11"/>
      <c r="AC32" s="11"/>
    </row>
    <row r="33" spans="1:29" ht="22.15" customHeight="1" thickBot="1">
      <c r="A33" s="192" t="s">
        <v>103</v>
      </c>
      <c r="B33" s="193"/>
      <c r="C33" s="193"/>
      <c r="D33" s="193"/>
      <c r="E33" s="194"/>
      <c r="F33" s="76"/>
      <c r="G33" s="76"/>
      <c r="H33" s="104"/>
      <c r="I33" s="104"/>
      <c r="J33" s="104"/>
      <c r="K33" s="104"/>
      <c r="L33" s="104"/>
      <c r="M33" s="76"/>
      <c r="N33" s="76"/>
      <c r="O33" s="104"/>
      <c r="P33" s="104"/>
      <c r="Q33" s="104"/>
      <c r="R33" s="104"/>
      <c r="S33" s="104"/>
      <c r="T33" s="76"/>
      <c r="U33" s="76"/>
      <c r="V33" s="19">
        <f>SUM(F33:U33)</f>
        <v>0</v>
      </c>
      <c r="W33" s="11"/>
      <c r="X33" s="77"/>
      <c r="Y33" s="77"/>
      <c r="Z33" s="77"/>
      <c r="AA33" s="77"/>
      <c r="AB33" s="11"/>
      <c r="AC33" s="11"/>
    </row>
    <row r="34" spans="1:29" ht="56.25" customHeight="1">
      <c r="A34" s="204"/>
      <c r="B34" s="204"/>
      <c r="C34" s="204"/>
      <c r="D34" s="204"/>
      <c r="E34" s="204"/>
      <c r="F34" s="204"/>
      <c r="G34" s="204"/>
      <c r="H34" s="204"/>
      <c r="I34" s="77"/>
      <c r="J34" s="77"/>
      <c r="K34" s="207"/>
      <c r="L34" s="207"/>
      <c r="M34" s="207"/>
      <c r="N34" s="207"/>
      <c r="O34" s="207"/>
      <c r="P34" s="207"/>
      <c r="Q34" s="207"/>
      <c r="R34" s="207"/>
      <c r="S34" s="207"/>
      <c r="T34" s="207"/>
      <c r="U34" s="207"/>
      <c r="V34" s="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23"/>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2"/>
      <c r="V38" s="83" t="str">
        <f>IF(V39="","","Total")</f>
        <v/>
      </c>
    </row>
    <row r="39" spans="1:29" s="47" customFormat="1" ht="21" customHeight="1">
      <c r="A39" s="176" t="s">
        <v>112</v>
      </c>
      <c r="B39" s="177"/>
      <c r="C39" s="182" t="s">
        <v>108</v>
      </c>
      <c r="D39" s="183"/>
      <c r="E39" s="183"/>
      <c r="F39" s="43"/>
      <c r="G39" s="43">
        <f>IF(AND($N$1&lt;&gt;"E",$N$1&lt;&gt;"Status"),SUM('Aug 1-15'!P5:T20,'Aug 16-31'!F5:G20),"")</f>
        <v>0</v>
      </c>
      <c r="H39" s="43"/>
      <c r="I39" s="43"/>
      <c r="J39" s="43"/>
      <c r="K39" s="43"/>
      <c r="L39" s="43"/>
      <c r="M39" s="43"/>
      <c r="N39" s="43">
        <f>IF(AND($N$1&lt;&gt;"E",$N$1&lt;&gt;"Status"),SUM(H5:N20),"")</f>
        <v>0</v>
      </c>
      <c r="O39" s="43"/>
      <c r="P39" s="43"/>
      <c r="Q39" s="43"/>
      <c r="R39" s="43"/>
      <c r="S39" s="43"/>
      <c r="T39" s="43"/>
      <c r="U39" s="43">
        <f>IF(AND($N$1&lt;&gt;"E",$N$1&lt;&gt;"Status"),SUM(O5:U20),"")</f>
        <v>0</v>
      </c>
      <c r="V39" s="45" t="str">
        <f>IF(SUM(F39:U39)=0,"",SUM(F39:U39))</f>
        <v/>
      </c>
      <c r="W39" s="46"/>
      <c r="X39" s="46"/>
      <c r="Y39" s="46"/>
      <c r="Z39" s="46"/>
      <c r="AA39" s="46"/>
    </row>
    <row r="40" spans="1:29" s="47" customFormat="1" ht="21" customHeight="1">
      <c r="A40" s="178"/>
      <c r="B40" s="179"/>
      <c r="C40" s="174" t="s">
        <v>109</v>
      </c>
      <c r="D40" s="174"/>
      <c r="E40" s="175"/>
      <c r="F40" s="42"/>
      <c r="G40" s="42">
        <f>IF(AND($N$1&lt;&gt;"E",$N$1&lt;&gt;"Status"),IF(G39&gt;40,35,G39),G39)</f>
        <v>0</v>
      </c>
      <c r="H40" s="42"/>
      <c r="I40" s="42"/>
      <c r="J40" s="42"/>
      <c r="K40" s="42"/>
      <c r="L40" s="42"/>
      <c r="M40" s="42"/>
      <c r="N40" s="42">
        <f>IF(AND($N$1&lt;&gt;"E",$N$1&lt;&gt;"Status"),IF(N39&gt;40,35,N39),N39)</f>
        <v>0</v>
      </c>
      <c r="O40" s="42"/>
      <c r="P40" s="42"/>
      <c r="Q40" s="42"/>
      <c r="R40" s="42"/>
      <c r="S40" s="42"/>
      <c r="T40" s="42"/>
      <c r="U40" s="42">
        <f>IF(AND($N$1&lt;&gt;"E",$N$1&lt;&gt;"Status"),IF(U39&gt;40,35,U39),U39)</f>
        <v>0</v>
      </c>
      <c r="V40" s="49" t="str">
        <f>IF(SUM(F40:U40)=0,"",SUM(F40:U40))</f>
        <v/>
      </c>
      <c r="W40" s="46"/>
      <c r="X40" s="46"/>
      <c r="Y40" s="46"/>
      <c r="Z40" s="46"/>
      <c r="AA40" s="46"/>
    </row>
    <row r="41" spans="1:29" s="47" customFormat="1" ht="21" customHeight="1">
      <c r="A41" s="178"/>
      <c r="B41" s="179"/>
      <c r="C41" s="185" t="s">
        <v>110</v>
      </c>
      <c r="D41" s="185"/>
      <c r="E41" s="175"/>
      <c r="F41" s="43"/>
      <c r="G41" s="43" t="b">
        <f>IF(AND($N$1&lt;&gt;"E",$N$1&lt;&gt;"Status"),IF(G39&gt;40,5),"")</f>
        <v>0</v>
      </c>
      <c r="H41" s="43"/>
      <c r="I41" s="43"/>
      <c r="J41" s="43"/>
      <c r="K41" s="43"/>
      <c r="L41" s="43"/>
      <c r="M41" s="43"/>
      <c r="N41" s="43" t="b">
        <f>IF(AND($N$1&lt;&gt;"E",$N$1&lt;&gt;"Status"),IF(N39&gt;40,5),"")</f>
        <v>0</v>
      </c>
      <c r="O41" s="43"/>
      <c r="P41" s="43"/>
      <c r="Q41" s="43"/>
      <c r="R41" s="43"/>
      <c r="S41" s="43"/>
      <c r="T41" s="43"/>
      <c r="U41" s="43" t="b">
        <f>IF(AND($N$1&lt;&gt;"E",$N$1&lt;&gt;"Status"),IF(U39&gt;40,5),"")</f>
        <v>0</v>
      </c>
      <c r="V41" s="45" t="str">
        <f>IF(SUM(F41:U41)=0,"",SUM(F41:U41))</f>
        <v/>
      </c>
      <c r="W41" s="46"/>
      <c r="X41" s="46"/>
      <c r="Y41" s="46"/>
      <c r="Z41" s="46"/>
      <c r="AA41" s="46"/>
    </row>
    <row r="42" spans="1:29" s="47" customFormat="1" ht="21" customHeight="1" thickBot="1">
      <c r="A42" s="180"/>
      <c r="B42" s="181"/>
      <c r="C42" s="174" t="s">
        <v>111</v>
      </c>
      <c r="D42" s="174"/>
      <c r="E42" s="175"/>
      <c r="F42" s="42"/>
      <c r="G42" s="42" t="b">
        <f>IF(AND($N$1&lt;&gt;"E",$N$1&lt;&gt;"Status"), IF(G39&gt;40,G39-40),"")</f>
        <v>0</v>
      </c>
      <c r="H42" s="42"/>
      <c r="I42" s="42"/>
      <c r="J42" s="42"/>
      <c r="K42" s="42"/>
      <c r="L42" s="42"/>
      <c r="M42" s="42"/>
      <c r="N42" s="42" t="b">
        <f>IF(AND($N$1&lt;&gt;"E",$N$1&lt;&gt;"Status"), IF(N39&gt;40,N39-40),"")</f>
        <v>0</v>
      </c>
      <c r="O42" s="42"/>
      <c r="P42" s="42"/>
      <c r="Q42" s="42"/>
      <c r="R42" s="42"/>
      <c r="S42" s="42"/>
      <c r="T42" s="42"/>
      <c r="U42" s="42" t="b">
        <f>IF(AND($N$1&lt;&gt;"E",$N$1&lt;&gt;"Status"), IF(U39&gt;40,U39-40),"")</f>
        <v>0</v>
      </c>
      <c r="V42" s="49" t="str">
        <f>IF(SUM(F42:U42)=0,"",SUM(F42:U42))</f>
        <v/>
      </c>
      <c r="W42" s="46"/>
      <c r="X42" s="46"/>
      <c r="Y42" s="46"/>
      <c r="Z42" s="46"/>
      <c r="AA42" s="46"/>
    </row>
  </sheetData>
  <mergeCells count="25">
    <mergeCell ref="R1:T1"/>
    <mergeCell ref="N1:O1"/>
    <mergeCell ref="A19:A20"/>
    <mergeCell ref="L1:M1"/>
    <mergeCell ref="B1:E1"/>
    <mergeCell ref="P1:Q1"/>
    <mergeCell ref="A35:H35"/>
    <mergeCell ref="F37:U37"/>
    <mergeCell ref="A39:B42"/>
    <mergeCell ref="C39:E39"/>
    <mergeCell ref="C40:E40"/>
    <mergeCell ref="C41:E41"/>
    <mergeCell ref="C42:E42"/>
    <mergeCell ref="O35:T35"/>
    <mergeCell ref="K35:N35"/>
    <mergeCell ref="V3:V4"/>
    <mergeCell ref="K34:U34"/>
    <mergeCell ref="A34:H34"/>
    <mergeCell ref="B3:B4"/>
    <mergeCell ref="C3:C4"/>
    <mergeCell ref="D3:D4"/>
    <mergeCell ref="E3:E4"/>
    <mergeCell ref="A30:E30"/>
    <mergeCell ref="A32:E32"/>
    <mergeCell ref="A33:E33"/>
  </mergeCells>
  <phoneticPr fontId="2" type="noConversion"/>
  <conditionalFormatting sqref="I36 L36 S36">
    <cfRule type="cellIs" dxfId="35" priority="1" stopIfTrue="1" operator="notEqual">
      <formula>0</formula>
    </cfRule>
  </conditionalFormatting>
  <conditionalFormatting sqref="N1:O1 U1">
    <cfRule type="cellIs" dxfId="34" priority="2" stopIfTrue="1" operator="equal">
      <formula>"status"</formula>
    </cfRule>
  </conditionalFormatting>
  <conditionalFormatting sqref="B1:E1">
    <cfRule type="cellIs" dxfId="33" priority="3" stopIfTrue="1" operator="equal">
      <formula>"Name"</formula>
    </cfRule>
  </conditionalFormatting>
  <conditionalFormatting sqref="R1:T1">
    <cfRule type="cellIs" dxfId="32"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1"/>
  <sheetViews>
    <sheetView workbookViewId="0">
      <selection activeCell="A28" sqref="A28"/>
    </sheetView>
  </sheetViews>
  <sheetFormatPr defaultRowHeight="12.75"/>
  <cols>
    <col min="1" max="1" width="82" style="33" customWidth="1"/>
    <col min="2" max="16384" width="9" style="32"/>
  </cols>
  <sheetData>
    <row r="1" spans="1:1" ht="18">
      <c r="A1" s="36" t="s">
        <v>32</v>
      </c>
    </row>
    <row r="3" spans="1:1" ht="24">
      <c r="A3" s="34" t="s">
        <v>33</v>
      </c>
    </row>
    <row r="5" spans="1:1" ht="18">
      <c r="A5" s="36" t="s">
        <v>34</v>
      </c>
    </row>
    <row r="7" spans="1:1">
      <c r="A7" s="34" t="s">
        <v>35</v>
      </c>
    </row>
    <row r="8" spans="1:1">
      <c r="A8" s="34" t="s">
        <v>36</v>
      </c>
    </row>
    <row r="9" spans="1:1">
      <c r="A9" s="34" t="s">
        <v>37</v>
      </c>
    </row>
    <row r="11" spans="1:1" ht="18">
      <c r="A11" s="36" t="s">
        <v>38</v>
      </c>
    </row>
    <row r="13" spans="1:1" ht="24">
      <c r="A13" s="34" t="s">
        <v>39</v>
      </c>
    </row>
    <row r="14" spans="1:1" ht="36">
      <c r="A14" s="34" t="s">
        <v>40</v>
      </c>
    </row>
    <row r="15" spans="1:1" ht="60">
      <c r="A15" s="34" t="s">
        <v>41</v>
      </c>
    </row>
    <row r="16" spans="1:1" ht="87.75" customHeight="1">
      <c r="A16" s="38" t="s">
        <v>42</v>
      </c>
    </row>
    <row r="17" spans="1:1">
      <c r="A17" s="34"/>
    </row>
    <row r="19" spans="1:1" ht="18">
      <c r="A19" s="36" t="s">
        <v>43</v>
      </c>
    </row>
    <row r="20" spans="1:1">
      <c r="A20" s="37"/>
    </row>
    <row r="21" spans="1:1" ht="24">
      <c r="A21" s="34" t="s">
        <v>44</v>
      </c>
    </row>
    <row r="22" spans="1:1">
      <c r="A22" s="35"/>
    </row>
    <row r="23" spans="1:1" ht="24">
      <c r="A23" s="34" t="s">
        <v>45</v>
      </c>
    </row>
    <row r="24" spans="1:1">
      <c r="A24" s="35"/>
    </row>
    <row r="25" spans="1:1" ht="24">
      <c r="A25" s="34" t="s">
        <v>46</v>
      </c>
    </row>
    <row r="26" spans="1:1">
      <c r="A26" s="34" t="s">
        <v>47</v>
      </c>
    </row>
    <row r="27" spans="1:1">
      <c r="A27" s="35"/>
    </row>
    <row r="28" spans="1:1" ht="36">
      <c r="A28" s="34" t="s">
        <v>48</v>
      </c>
    </row>
    <row r="29" spans="1:1">
      <c r="A29" s="35"/>
    </row>
    <row r="30" spans="1:1">
      <c r="A30" s="34"/>
    </row>
    <row r="31" spans="1:1">
      <c r="A31" s="37"/>
    </row>
  </sheetData>
  <phoneticPr fontId="0" type="noConversion"/>
  <pageMargins left="0.25" right="0.25" top="0.75" bottom="0.75"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S40" sqref="S40"/>
    </sheetView>
  </sheetViews>
  <sheetFormatPr defaultColWidth="12.75" defaultRowHeight="15.75"/>
  <cols>
    <col min="1" max="1" width="20.375" style="21"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5" width="5.125" style="6" hidden="1" customWidth="1"/>
    <col min="26"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41883</v>
      </c>
      <c r="H1" s="7" t="s">
        <v>86</v>
      </c>
      <c r="I1" s="141">
        <f>F3</f>
        <v>41883</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20"/>
      <c r="B2" s="8"/>
      <c r="C2" s="8"/>
      <c r="D2" s="8"/>
      <c r="E2" s="8"/>
      <c r="F2" s="8"/>
      <c r="G2" s="8"/>
      <c r="H2" s="8"/>
      <c r="I2" s="8"/>
      <c r="J2" s="8"/>
      <c r="K2" s="8"/>
      <c r="L2" s="8"/>
      <c r="M2" s="8"/>
      <c r="N2" s="8"/>
      <c r="O2" s="8"/>
      <c r="P2" s="8"/>
      <c r="Q2" s="8"/>
      <c r="R2" s="8"/>
      <c r="S2" s="8"/>
      <c r="T2" s="8"/>
      <c r="U2" s="8"/>
    </row>
    <row r="3" spans="1:29" s="74" customFormat="1" ht="22.15" customHeight="1">
      <c r="A3" s="86"/>
      <c r="B3" s="200" t="s">
        <v>90</v>
      </c>
      <c r="C3" s="197" t="s">
        <v>91</v>
      </c>
      <c r="D3" s="197" t="s">
        <v>92</v>
      </c>
      <c r="E3" s="202" t="s">
        <v>93</v>
      </c>
      <c r="F3" s="10">
        <f>'Aug 16-31'!U3+1</f>
        <v>41883</v>
      </c>
      <c r="G3" s="90">
        <f t="shared" ref="G3:T3" si="0">F3+1</f>
        <v>41884</v>
      </c>
      <c r="H3" s="10">
        <f t="shared" si="0"/>
        <v>41885</v>
      </c>
      <c r="I3" s="90">
        <f t="shared" si="0"/>
        <v>41886</v>
      </c>
      <c r="J3" s="10">
        <f t="shared" si="0"/>
        <v>41887</v>
      </c>
      <c r="K3" s="90">
        <f t="shared" si="0"/>
        <v>41888</v>
      </c>
      <c r="L3" s="10">
        <f t="shared" si="0"/>
        <v>41889</v>
      </c>
      <c r="M3" s="90">
        <f t="shared" si="0"/>
        <v>41890</v>
      </c>
      <c r="N3" s="10">
        <f t="shared" si="0"/>
        <v>41891</v>
      </c>
      <c r="O3" s="90">
        <f t="shared" si="0"/>
        <v>41892</v>
      </c>
      <c r="P3" s="10">
        <f t="shared" si="0"/>
        <v>41893</v>
      </c>
      <c r="Q3" s="10">
        <f t="shared" si="0"/>
        <v>41894</v>
      </c>
      <c r="R3" s="10">
        <f t="shared" si="0"/>
        <v>41895</v>
      </c>
      <c r="S3" s="90">
        <f t="shared" si="0"/>
        <v>41896</v>
      </c>
      <c r="T3" s="10">
        <f t="shared" si="0"/>
        <v>41897</v>
      </c>
      <c r="U3" s="186" t="s">
        <v>94</v>
      </c>
    </row>
    <row r="4" spans="1:29" s="74" customFormat="1" ht="22.15" customHeight="1">
      <c r="A4" s="73"/>
      <c r="B4" s="201"/>
      <c r="C4" s="198"/>
      <c r="D4" s="198"/>
      <c r="E4" s="203"/>
      <c r="F4" s="12">
        <f t="shared" ref="F4:T4" si="1">F3</f>
        <v>41883</v>
      </c>
      <c r="G4" s="12">
        <f t="shared" si="1"/>
        <v>41884</v>
      </c>
      <c r="H4" s="12">
        <f t="shared" si="1"/>
        <v>41885</v>
      </c>
      <c r="I4" s="12">
        <f t="shared" si="1"/>
        <v>41886</v>
      </c>
      <c r="J4" s="12">
        <f t="shared" si="1"/>
        <v>41887</v>
      </c>
      <c r="K4" s="12">
        <f t="shared" si="1"/>
        <v>41888</v>
      </c>
      <c r="L4" s="12">
        <f t="shared" si="1"/>
        <v>41889</v>
      </c>
      <c r="M4" s="12">
        <f t="shared" si="1"/>
        <v>41890</v>
      </c>
      <c r="N4" s="12">
        <f t="shared" si="1"/>
        <v>41891</v>
      </c>
      <c r="O4" s="12">
        <f t="shared" si="1"/>
        <v>41892</v>
      </c>
      <c r="P4" s="12">
        <f t="shared" si="1"/>
        <v>41893</v>
      </c>
      <c r="Q4" s="12">
        <f t="shared" si="1"/>
        <v>41894</v>
      </c>
      <c r="R4" s="12">
        <f t="shared" si="1"/>
        <v>41895</v>
      </c>
      <c r="S4" s="12">
        <f t="shared" si="1"/>
        <v>41896</v>
      </c>
      <c r="T4" s="12">
        <f t="shared" si="1"/>
        <v>41897</v>
      </c>
      <c r="U4" s="187"/>
    </row>
    <row r="5" spans="1:29" ht="21" customHeight="1">
      <c r="B5" s="26"/>
      <c r="C5" s="27"/>
      <c r="D5" s="28"/>
      <c r="E5" s="29"/>
      <c r="F5" s="105"/>
      <c r="G5" s="105"/>
      <c r="H5" s="51"/>
      <c r="I5" s="51"/>
      <c r="J5" s="51"/>
      <c r="K5" s="30"/>
      <c r="L5" s="30"/>
      <c r="M5" s="105"/>
      <c r="N5" s="51"/>
      <c r="O5" s="51"/>
      <c r="P5" s="51"/>
      <c r="Q5" s="51"/>
      <c r="R5" s="30"/>
      <c r="S5" s="30"/>
      <c r="T5" s="105"/>
      <c r="U5" s="41">
        <f t="shared" ref="U5:U20" si="2">SUM(F5:T5)</f>
        <v>0</v>
      </c>
      <c r="V5" s="77"/>
      <c r="W5" s="77"/>
      <c r="X5" s="77"/>
      <c r="Y5" s="77"/>
      <c r="Z5" s="11"/>
      <c r="AA5" s="11"/>
      <c r="AB5" s="11"/>
      <c r="AC5" s="11"/>
    </row>
    <row r="6" spans="1:29" ht="21" customHeight="1">
      <c r="B6" s="26"/>
      <c r="C6" s="27"/>
      <c r="D6" s="28"/>
      <c r="E6" s="29"/>
      <c r="F6" s="105"/>
      <c r="G6" s="105"/>
      <c r="H6" s="51"/>
      <c r="I6" s="51"/>
      <c r="J6" s="51"/>
      <c r="K6" s="30"/>
      <c r="L6" s="30"/>
      <c r="M6" s="105"/>
      <c r="N6" s="51"/>
      <c r="O6" s="51"/>
      <c r="P6" s="51"/>
      <c r="Q6" s="51"/>
      <c r="R6" s="30"/>
      <c r="S6" s="30"/>
      <c r="T6" s="105"/>
      <c r="U6" s="41">
        <f t="shared" si="2"/>
        <v>0</v>
      </c>
      <c r="V6" s="77"/>
      <c r="W6" s="77"/>
      <c r="X6" s="77"/>
      <c r="Y6" s="77"/>
      <c r="Z6" s="11"/>
      <c r="AA6" s="11"/>
      <c r="AB6" s="11"/>
      <c r="AC6" s="11"/>
    </row>
    <row r="7" spans="1:29" ht="21" customHeight="1">
      <c r="B7" s="26"/>
      <c r="C7" s="27"/>
      <c r="D7" s="28"/>
      <c r="E7" s="29"/>
      <c r="F7" s="105"/>
      <c r="G7" s="105"/>
      <c r="H7" s="51"/>
      <c r="I7" s="51"/>
      <c r="J7" s="51"/>
      <c r="K7" s="30"/>
      <c r="L7" s="30"/>
      <c r="M7" s="105"/>
      <c r="N7" s="51"/>
      <c r="O7" s="51"/>
      <c r="P7" s="51"/>
      <c r="Q7" s="51"/>
      <c r="R7" s="30"/>
      <c r="S7" s="30"/>
      <c r="T7" s="105"/>
      <c r="U7" s="41">
        <f t="shared" si="2"/>
        <v>0</v>
      </c>
      <c r="V7" s="77"/>
      <c r="W7" s="77"/>
      <c r="X7" s="77"/>
      <c r="Y7" s="77"/>
      <c r="Z7" s="11"/>
      <c r="AA7" s="11"/>
      <c r="AB7" s="11"/>
      <c r="AC7" s="11"/>
    </row>
    <row r="8" spans="1:29" ht="21" customHeight="1">
      <c r="B8" s="26"/>
      <c r="C8" s="27"/>
      <c r="D8" s="28"/>
      <c r="E8" s="29"/>
      <c r="F8" s="105"/>
      <c r="G8" s="105"/>
      <c r="H8" s="51"/>
      <c r="I8" s="51"/>
      <c r="J8" s="51"/>
      <c r="K8" s="30"/>
      <c r="L8" s="30"/>
      <c r="M8" s="105"/>
      <c r="N8" s="51"/>
      <c r="O8" s="51"/>
      <c r="P8" s="51"/>
      <c r="Q8" s="51"/>
      <c r="R8" s="30"/>
      <c r="S8" s="30"/>
      <c r="T8" s="105"/>
      <c r="U8" s="41">
        <f t="shared" si="2"/>
        <v>0</v>
      </c>
      <c r="V8" s="77"/>
      <c r="W8" s="77"/>
      <c r="X8" s="77"/>
      <c r="Y8" s="77"/>
      <c r="Z8" s="11"/>
      <c r="AA8" s="11"/>
      <c r="AB8" s="11"/>
      <c r="AC8" s="11"/>
    </row>
    <row r="9" spans="1:29" ht="21" customHeight="1">
      <c r="B9" s="26"/>
      <c r="C9" s="27"/>
      <c r="D9" s="28"/>
      <c r="E9" s="29"/>
      <c r="F9" s="105"/>
      <c r="G9" s="105"/>
      <c r="H9" s="51"/>
      <c r="I9" s="51"/>
      <c r="J9" s="51"/>
      <c r="K9" s="30"/>
      <c r="L9" s="30"/>
      <c r="M9" s="105"/>
      <c r="N9" s="51"/>
      <c r="O9" s="51"/>
      <c r="P9" s="51"/>
      <c r="Q9" s="51"/>
      <c r="R9" s="30"/>
      <c r="S9" s="30"/>
      <c r="T9" s="105"/>
      <c r="U9" s="41">
        <f t="shared" si="2"/>
        <v>0</v>
      </c>
      <c r="V9" s="77"/>
      <c r="W9" s="77"/>
      <c r="X9" s="77"/>
      <c r="Y9" s="77"/>
      <c r="Z9" s="11"/>
      <c r="AA9" s="11"/>
      <c r="AB9" s="11"/>
      <c r="AC9" s="11"/>
    </row>
    <row r="10" spans="1:29" ht="21" customHeight="1">
      <c r="B10" s="26"/>
      <c r="C10" s="27"/>
      <c r="D10" s="28"/>
      <c r="E10" s="29"/>
      <c r="F10" s="105"/>
      <c r="G10" s="105"/>
      <c r="H10" s="51"/>
      <c r="I10" s="51"/>
      <c r="J10" s="51"/>
      <c r="K10" s="30"/>
      <c r="L10" s="30"/>
      <c r="M10" s="105"/>
      <c r="N10" s="51"/>
      <c r="O10" s="51"/>
      <c r="P10" s="51"/>
      <c r="Q10" s="51"/>
      <c r="R10" s="30"/>
      <c r="S10" s="30"/>
      <c r="T10" s="105"/>
      <c r="U10" s="41">
        <f t="shared" si="2"/>
        <v>0</v>
      </c>
      <c r="V10" s="77"/>
      <c r="W10" s="77"/>
      <c r="X10" s="77"/>
      <c r="Y10" s="77"/>
      <c r="Z10" s="11"/>
      <c r="AA10" s="11"/>
      <c r="AB10" s="11"/>
      <c r="AC10" s="11"/>
    </row>
    <row r="11" spans="1:29" ht="21" customHeight="1">
      <c r="B11" s="26"/>
      <c r="C11" s="27"/>
      <c r="D11" s="28"/>
      <c r="E11" s="29"/>
      <c r="F11" s="105"/>
      <c r="G11" s="105"/>
      <c r="H11" s="51"/>
      <c r="I11" s="51"/>
      <c r="J11" s="51"/>
      <c r="K11" s="30"/>
      <c r="L11" s="30"/>
      <c r="M11" s="105"/>
      <c r="N11" s="51"/>
      <c r="O11" s="51"/>
      <c r="P11" s="51"/>
      <c r="Q11" s="51"/>
      <c r="R11" s="30"/>
      <c r="S11" s="30"/>
      <c r="T11" s="105"/>
      <c r="U11" s="41">
        <f>SUM(F11:T11)</f>
        <v>0</v>
      </c>
      <c r="V11" s="77"/>
      <c r="W11" s="77"/>
      <c r="X11" s="77"/>
      <c r="Y11" s="77"/>
      <c r="Z11" s="11"/>
      <c r="AA11" s="11"/>
      <c r="AB11" s="11"/>
      <c r="AC11" s="11"/>
    </row>
    <row r="12" spans="1:29" ht="21" customHeight="1">
      <c r="B12" s="26"/>
      <c r="C12" s="27"/>
      <c r="D12" s="28"/>
      <c r="E12" s="29"/>
      <c r="F12" s="105"/>
      <c r="G12" s="105"/>
      <c r="H12" s="51"/>
      <c r="I12" s="51"/>
      <c r="J12" s="51"/>
      <c r="K12" s="30"/>
      <c r="L12" s="30"/>
      <c r="M12" s="105"/>
      <c r="N12" s="51"/>
      <c r="O12" s="51"/>
      <c r="P12" s="51"/>
      <c r="Q12" s="51"/>
      <c r="R12" s="30"/>
      <c r="S12" s="30"/>
      <c r="T12" s="105"/>
      <c r="U12" s="41">
        <f t="shared" si="2"/>
        <v>0</v>
      </c>
      <c r="V12" s="77"/>
      <c r="W12" s="77"/>
      <c r="X12" s="77"/>
      <c r="Y12" s="77"/>
      <c r="Z12" s="11"/>
      <c r="AA12" s="11"/>
      <c r="AB12" s="11"/>
      <c r="AC12" s="11"/>
    </row>
    <row r="13" spans="1:29" ht="21" customHeight="1">
      <c r="B13" s="26"/>
      <c r="C13" s="27"/>
      <c r="D13" s="28"/>
      <c r="E13" s="29"/>
      <c r="F13" s="105"/>
      <c r="G13" s="105"/>
      <c r="H13" s="51"/>
      <c r="I13" s="51"/>
      <c r="J13" s="51"/>
      <c r="K13" s="30"/>
      <c r="L13" s="30"/>
      <c r="M13" s="105"/>
      <c r="N13" s="51"/>
      <c r="O13" s="51"/>
      <c r="P13" s="51"/>
      <c r="Q13" s="51"/>
      <c r="R13" s="30"/>
      <c r="S13" s="30"/>
      <c r="T13" s="105"/>
      <c r="U13" s="41">
        <f t="shared" si="2"/>
        <v>0</v>
      </c>
      <c r="V13" s="77"/>
      <c r="W13" s="77"/>
      <c r="X13" s="77"/>
      <c r="Y13" s="77"/>
      <c r="Z13" s="11"/>
      <c r="AA13" s="11"/>
      <c r="AB13" s="11"/>
      <c r="AC13" s="11"/>
    </row>
    <row r="14" spans="1:29" ht="21" customHeight="1">
      <c r="B14" s="26"/>
      <c r="C14" s="27"/>
      <c r="D14" s="28"/>
      <c r="E14" s="29"/>
      <c r="F14" s="105"/>
      <c r="G14" s="105"/>
      <c r="H14" s="51"/>
      <c r="I14" s="51"/>
      <c r="J14" s="51"/>
      <c r="K14" s="30"/>
      <c r="L14" s="30"/>
      <c r="M14" s="105"/>
      <c r="N14" s="51"/>
      <c r="O14" s="51"/>
      <c r="P14" s="51"/>
      <c r="Q14" s="51"/>
      <c r="R14" s="30"/>
      <c r="S14" s="30"/>
      <c r="T14" s="105"/>
      <c r="U14" s="41">
        <f t="shared" si="2"/>
        <v>0</v>
      </c>
      <c r="V14" s="77"/>
      <c r="W14" s="77"/>
      <c r="X14" s="77"/>
      <c r="Y14" s="77"/>
      <c r="Z14" s="11"/>
      <c r="AA14" s="11"/>
      <c r="AB14" s="11"/>
      <c r="AC14" s="11"/>
    </row>
    <row r="15" spans="1:29" ht="21" customHeight="1">
      <c r="B15" s="26"/>
      <c r="C15" s="27"/>
      <c r="D15" s="28"/>
      <c r="E15" s="29"/>
      <c r="F15" s="105"/>
      <c r="G15" s="105"/>
      <c r="H15" s="51"/>
      <c r="I15" s="51"/>
      <c r="J15" s="51"/>
      <c r="K15" s="30"/>
      <c r="L15" s="30"/>
      <c r="M15" s="105"/>
      <c r="N15" s="51"/>
      <c r="O15" s="51"/>
      <c r="P15" s="51"/>
      <c r="Q15" s="51"/>
      <c r="R15" s="30"/>
      <c r="S15" s="30"/>
      <c r="T15" s="105"/>
      <c r="U15" s="41">
        <f t="shared" si="2"/>
        <v>0</v>
      </c>
      <c r="V15" s="77"/>
      <c r="W15" s="77"/>
      <c r="X15" s="77"/>
      <c r="Y15" s="77"/>
      <c r="Z15" s="11"/>
      <c r="AA15" s="11"/>
      <c r="AB15" s="11"/>
      <c r="AC15" s="11"/>
    </row>
    <row r="16" spans="1:29" ht="21" customHeight="1">
      <c r="B16" s="26"/>
      <c r="C16" s="27"/>
      <c r="D16" s="28"/>
      <c r="E16" s="29"/>
      <c r="F16" s="105"/>
      <c r="G16" s="105"/>
      <c r="H16" s="51"/>
      <c r="I16" s="51"/>
      <c r="J16" s="51"/>
      <c r="K16" s="30"/>
      <c r="L16" s="30"/>
      <c r="M16" s="105"/>
      <c r="N16" s="51"/>
      <c r="O16" s="51"/>
      <c r="P16" s="51"/>
      <c r="Q16" s="51"/>
      <c r="R16" s="30"/>
      <c r="S16" s="30"/>
      <c r="T16" s="105"/>
      <c r="U16" s="41">
        <f t="shared" si="2"/>
        <v>0</v>
      </c>
      <c r="V16" s="77"/>
      <c r="W16" s="77"/>
      <c r="X16" s="77"/>
      <c r="Y16" s="77"/>
      <c r="Z16" s="11"/>
      <c r="AA16" s="11"/>
      <c r="AB16" s="11"/>
      <c r="AC16" s="11"/>
    </row>
    <row r="17" spans="1:29" ht="21" customHeight="1">
      <c r="B17" s="26"/>
      <c r="C17" s="27"/>
      <c r="D17" s="28"/>
      <c r="E17" s="29"/>
      <c r="F17" s="105"/>
      <c r="G17" s="105"/>
      <c r="H17" s="51"/>
      <c r="I17" s="51"/>
      <c r="J17" s="51"/>
      <c r="K17" s="30"/>
      <c r="L17" s="30"/>
      <c r="M17" s="105"/>
      <c r="N17" s="51"/>
      <c r="O17" s="51"/>
      <c r="P17" s="51"/>
      <c r="Q17" s="51"/>
      <c r="R17" s="30"/>
      <c r="S17" s="30"/>
      <c r="T17" s="105"/>
      <c r="U17" s="41">
        <f t="shared" si="2"/>
        <v>0</v>
      </c>
      <c r="V17" s="77"/>
      <c r="W17" s="77"/>
      <c r="X17" s="77"/>
      <c r="Y17" s="77"/>
      <c r="Z17" s="11"/>
      <c r="AA17" s="11"/>
      <c r="AB17" s="11"/>
      <c r="AC17" s="11"/>
    </row>
    <row r="18" spans="1:29" ht="21" customHeight="1">
      <c r="B18" s="26"/>
      <c r="C18" s="27"/>
      <c r="D18" s="28"/>
      <c r="E18" s="29"/>
      <c r="F18" s="105"/>
      <c r="G18" s="105"/>
      <c r="H18" s="51"/>
      <c r="I18" s="51"/>
      <c r="J18" s="51"/>
      <c r="K18" s="30"/>
      <c r="L18" s="30"/>
      <c r="M18" s="105"/>
      <c r="N18" s="51"/>
      <c r="O18" s="51"/>
      <c r="P18" s="51"/>
      <c r="Q18" s="51"/>
      <c r="R18" s="30"/>
      <c r="S18" s="30"/>
      <c r="T18" s="105"/>
      <c r="U18" s="41">
        <f t="shared" si="2"/>
        <v>0</v>
      </c>
      <c r="V18" s="77"/>
      <c r="W18" s="77"/>
      <c r="X18" s="77"/>
      <c r="Y18" s="77"/>
      <c r="Z18" s="11"/>
      <c r="AA18" s="11"/>
      <c r="AB18" s="11"/>
      <c r="AC18" s="11"/>
    </row>
    <row r="19" spans="1:29" ht="21" customHeight="1">
      <c r="A19" s="199" t="s">
        <v>95</v>
      </c>
      <c r="B19" s="26"/>
      <c r="C19" s="27"/>
      <c r="D19" s="28"/>
      <c r="E19" s="29"/>
      <c r="F19" s="105"/>
      <c r="G19" s="105"/>
      <c r="H19" s="51"/>
      <c r="I19" s="51"/>
      <c r="J19" s="51"/>
      <c r="K19" s="30"/>
      <c r="L19" s="30"/>
      <c r="M19" s="105"/>
      <c r="N19" s="51"/>
      <c r="O19" s="51"/>
      <c r="P19" s="51"/>
      <c r="Q19" s="51"/>
      <c r="R19" s="30"/>
      <c r="S19" s="30"/>
      <c r="T19" s="105"/>
      <c r="U19" s="41">
        <f t="shared" si="2"/>
        <v>0</v>
      </c>
      <c r="V19" s="77"/>
      <c r="W19" s="77"/>
      <c r="X19" s="77"/>
      <c r="Y19" s="77"/>
      <c r="Z19" s="11"/>
      <c r="AA19" s="11"/>
      <c r="AB19" s="11"/>
      <c r="AC19" s="11"/>
    </row>
    <row r="20" spans="1:29" ht="21" customHeight="1">
      <c r="A20" s="199"/>
      <c r="B20" s="26"/>
      <c r="C20" s="27"/>
      <c r="D20" s="28"/>
      <c r="E20" s="29"/>
      <c r="F20" s="105"/>
      <c r="G20" s="105"/>
      <c r="H20" s="51"/>
      <c r="I20" s="51"/>
      <c r="J20" s="51"/>
      <c r="K20" s="30"/>
      <c r="L20" s="30"/>
      <c r="M20" s="105"/>
      <c r="N20" s="51"/>
      <c r="O20" s="51"/>
      <c r="P20" s="51"/>
      <c r="Q20" s="51"/>
      <c r="R20" s="30"/>
      <c r="S20" s="30"/>
      <c r="T20" s="105"/>
      <c r="U20" s="40">
        <f t="shared" si="2"/>
        <v>0</v>
      </c>
      <c r="V20" s="11"/>
      <c r="W20" s="77"/>
      <c r="X20" s="77"/>
      <c r="Y20" s="77"/>
      <c r="Z20" s="11"/>
      <c r="AA20" s="11"/>
      <c r="AB20" s="11"/>
      <c r="AC20" s="11"/>
    </row>
    <row r="21" spans="1:29" ht="5.0999999999999996" customHeight="1" thickBot="1">
      <c r="B21" s="52"/>
      <c r="C21" s="53"/>
      <c r="D21" s="54"/>
      <c r="E21" s="55"/>
      <c r="F21" s="154"/>
      <c r="G21" s="65"/>
      <c r="H21" s="65"/>
      <c r="I21" s="65"/>
      <c r="J21" s="65"/>
      <c r="K21" s="56"/>
      <c r="L21" s="56"/>
      <c r="M21" s="65"/>
      <c r="N21" s="65"/>
      <c r="O21" s="65"/>
      <c r="P21" s="65"/>
      <c r="Q21" s="65"/>
      <c r="R21" s="56"/>
      <c r="S21" s="56"/>
      <c r="T21" s="65"/>
      <c r="U21" s="39"/>
      <c r="V21" s="11"/>
      <c r="W21" s="77"/>
      <c r="X21" s="77"/>
      <c r="Y21" s="77"/>
      <c r="Z21" s="11"/>
      <c r="AA21" s="11"/>
      <c r="AB21" s="11"/>
      <c r="AC21" s="11"/>
    </row>
    <row r="22" spans="1:29" ht="21" customHeight="1">
      <c r="A22" s="13"/>
      <c r="B22" s="26"/>
      <c r="C22" s="27"/>
      <c r="D22" s="28"/>
      <c r="E22" s="29"/>
      <c r="F22" s="105"/>
      <c r="G22" s="105"/>
      <c r="H22" s="51"/>
      <c r="I22" s="51"/>
      <c r="J22" s="51"/>
      <c r="K22" s="30"/>
      <c r="L22" s="30"/>
      <c r="M22" s="105"/>
      <c r="N22" s="105"/>
      <c r="O22" s="105"/>
      <c r="P22" s="51"/>
      <c r="Q22" s="105"/>
      <c r="R22" s="30"/>
      <c r="S22" s="30"/>
      <c r="T22" s="105"/>
      <c r="U22" s="40">
        <f>SUM(F22:T22)</f>
        <v>0</v>
      </c>
      <c r="V22" s="11"/>
      <c r="W22" s="77"/>
      <c r="X22" s="77"/>
      <c r="Y22" s="77"/>
      <c r="Z22" s="11"/>
      <c r="AA22" s="11"/>
      <c r="AB22" s="11"/>
      <c r="AC22" s="11"/>
    </row>
    <row r="23" spans="1:29" ht="5.0999999999999996" customHeight="1">
      <c r="A23" s="58"/>
      <c r="B23" s="52"/>
      <c r="C23" s="53"/>
      <c r="D23" s="54"/>
      <c r="E23" s="55"/>
      <c r="F23" s="106"/>
      <c r="G23" s="106"/>
      <c r="H23" s="106"/>
      <c r="I23" s="65"/>
      <c r="J23" s="65"/>
      <c r="K23" s="59"/>
      <c r="L23" s="59"/>
      <c r="M23" s="106"/>
      <c r="N23" s="106"/>
      <c r="O23" s="106"/>
      <c r="P23" s="65"/>
      <c r="Q23" s="106"/>
      <c r="R23" s="59"/>
      <c r="S23" s="59"/>
      <c r="T23" s="106"/>
      <c r="U23" s="39"/>
      <c r="V23" s="11"/>
      <c r="W23" s="77"/>
      <c r="X23" s="77"/>
      <c r="Y23" s="77"/>
      <c r="Z23" s="11"/>
      <c r="AA23" s="11"/>
      <c r="AB23" s="11"/>
      <c r="AC23" s="11"/>
    </row>
    <row r="24" spans="1:29" ht="21" customHeight="1">
      <c r="A24" s="15"/>
      <c r="B24" s="26"/>
      <c r="C24" s="27"/>
      <c r="D24" s="28"/>
      <c r="E24" s="29"/>
      <c r="F24" s="105"/>
      <c r="G24" s="105"/>
      <c r="H24" s="105"/>
      <c r="I24" s="51"/>
      <c r="J24" s="51"/>
      <c r="K24" s="30"/>
      <c r="L24" s="30"/>
      <c r="M24" s="105"/>
      <c r="N24" s="105"/>
      <c r="O24" s="105"/>
      <c r="P24" s="51"/>
      <c r="Q24" s="105"/>
      <c r="R24" s="30"/>
      <c r="S24" s="30"/>
      <c r="T24" s="105"/>
      <c r="U24" s="40">
        <f>SUM(F24:T24)</f>
        <v>0</v>
      </c>
      <c r="V24" s="11"/>
      <c r="W24" s="77"/>
      <c r="X24" s="77"/>
      <c r="Y24" s="77"/>
      <c r="Z24" s="11"/>
      <c r="AA24" s="11"/>
      <c r="AB24" s="11"/>
      <c r="AC24" s="11"/>
    </row>
    <row r="25" spans="1:29" ht="5.0999999999999996" customHeight="1">
      <c r="A25" s="58"/>
      <c r="B25" s="52"/>
      <c r="C25" s="53"/>
      <c r="D25" s="54"/>
      <c r="E25" s="55"/>
      <c r="F25" s="106"/>
      <c r="G25" s="106"/>
      <c r="H25" s="106"/>
      <c r="I25" s="65"/>
      <c r="J25" s="65"/>
      <c r="K25" s="59"/>
      <c r="L25" s="59"/>
      <c r="M25" s="106"/>
      <c r="N25" s="106"/>
      <c r="O25" s="106"/>
      <c r="P25" s="65"/>
      <c r="Q25" s="106"/>
      <c r="R25" s="59"/>
      <c r="S25" s="59"/>
      <c r="T25" s="106"/>
      <c r="U25" s="39"/>
      <c r="V25" s="11"/>
      <c r="W25" s="77"/>
      <c r="X25" s="77"/>
      <c r="Y25" s="77"/>
      <c r="Z25" s="11"/>
      <c r="AA25" s="11"/>
      <c r="AB25" s="11"/>
      <c r="AC25" s="11"/>
    </row>
    <row r="26" spans="1:29" ht="21" customHeight="1">
      <c r="A26" s="15"/>
      <c r="B26" s="26"/>
      <c r="C26" s="27"/>
      <c r="D26" s="28"/>
      <c r="E26" s="29"/>
      <c r="F26" s="105"/>
      <c r="G26" s="105"/>
      <c r="H26" s="105"/>
      <c r="I26" s="51"/>
      <c r="J26" s="51"/>
      <c r="K26" s="30"/>
      <c r="L26" s="30"/>
      <c r="M26" s="105"/>
      <c r="N26" s="105"/>
      <c r="O26" s="105"/>
      <c r="P26" s="51"/>
      <c r="Q26" s="105"/>
      <c r="R26" s="30"/>
      <c r="S26" s="30"/>
      <c r="T26" s="105"/>
      <c r="U26" s="40">
        <f>SUM(F26:T26)</f>
        <v>0</v>
      </c>
      <c r="V26" s="11"/>
      <c r="W26" s="77"/>
      <c r="X26" s="77"/>
      <c r="Y26" s="77"/>
      <c r="Z26" s="11"/>
      <c r="AA26" s="11"/>
      <c r="AB26" s="11"/>
      <c r="AC26" s="11"/>
    </row>
    <row r="27" spans="1:29" ht="5.0999999999999996" customHeight="1">
      <c r="A27" s="58"/>
      <c r="B27" s="52"/>
      <c r="C27" s="53"/>
      <c r="D27" s="54"/>
      <c r="E27" s="55"/>
      <c r="F27" s="106"/>
      <c r="G27" s="106"/>
      <c r="H27" s="106"/>
      <c r="I27" s="65"/>
      <c r="J27" s="65"/>
      <c r="K27" s="59"/>
      <c r="L27" s="59"/>
      <c r="M27" s="106"/>
      <c r="N27" s="106"/>
      <c r="O27" s="106"/>
      <c r="P27" s="65"/>
      <c r="Q27" s="106"/>
      <c r="R27" s="59"/>
      <c r="S27" s="59"/>
      <c r="T27" s="106"/>
      <c r="U27" s="39"/>
      <c r="V27" s="11"/>
      <c r="W27" s="77"/>
      <c r="X27" s="77"/>
      <c r="Y27" s="77"/>
      <c r="Z27" s="11"/>
      <c r="AA27" s="11"/>
      <c r="AB27" s="11"/>
      <c r="AC27" s="11"/>
    </row>
    <row r="28" spans="1:29" ht="21" customHeight="1">
      <c r="A28" s="15"/>
      <c r="B28" s="26"/>
      <c r="C28" s="27"/>
      <c r="D28" s="28"/>
      <c r="E28" s="29"/>
      <c r="F28" s="105"/>
      <c r="G28" s="105"/>
      <c r="H28" s="105"/>
      <c r="I28" s="51"/>
      <c r="J28" s="51"/>
      <c r="K28" s="30"/>
      <c r="L28" s="30"/>
      <c r="M28" s="105"/>
      <c r="N28" s="105"/>
      <c r="O28" s="105"/>
      <c r="P28" s="51"/>
      <c r="Q28" s="105"/>
      <c r="R28" s="30"/>
      <c r="S28" s="30"/>
      <c r="T28" s="105"/>
      <c r="U28" s="40">
        <f>SUM(F28:T28)</f>
        <v>0</v>
      </c>
      <c r="V28" s="11"/>
      <c r="W28" s="100" t="s">
        <v>96</v>
      </c>
      <c r="X28" s="100" t="s">
        <v>97</v>
      </c>
      <c r="Y28" s="100" t="s">
        <v>98</v>
      </c>
      <c r="Z28" s="11" t="s">
        <v>99</v>
      </c>
      <c r="AA28" s="11" t="s">
        <v>100</v>
      </c>
      <c r="AB28" s="77" t="s">
        <v>12</v>
      </c>
      <c r="AC28" s="11"/>
    </row>
    <row r="29" spans="1:29" ht="5.0999999999999996" customHeight="1">
      <c r="A29" s="58"/>
      <c r="B29" s="61"/>
      <c r="C29" s="62"/>
      <c r="D29" s="63"/>
      <c r="E29" s="64"/>
      <c r="F29" s="106"/>
      <c r="G29" s="106"/>
      <c r="H29" s="106"/>
      <c r="I29" s="65"/>
      <c r="J29" s="65"/>
      <c r="K29" s="59"/>
      <c r="L29" s="59"/>
      <c r="M29" s="106"/>
      <c r="N29" s="106"/>
      <c r="O29" s="106"/>
      <c r="P29" s="65"/>
      <c r="Q29" s="106"/>
      <c r="R29" s="59"/>
      <c r="S29" s="59"/>
      <c r="T29" s="106"/>
      <c r="U29" s="14"/>
      <c r="V29" s="11"/>
      <c r="W29" s="77"/>
      <c r="X29" s="77"/>
      <c r="Y29" s="77"/>
      <c r="Z29" s="11"/>
      <c r="AA29" s="11"/>
      <c r="AB29" s="77"/>
      <c r="AC29" s="11"/>
    </row>
    <row r="30" spans="1:29" ht="21" customHeight="1">
      <c r="A30" s="189" t="s">
        <v>101</v>
      </c>
      <c r="B30" s="190"/>
      <c r="C30" s="190"/>
      <c r="D30" s="190"/>
      <c r="E30" s="191"/>
      <c r="F30" s="105"/>
      <c r="G30" s="105"/>
      <c r="H30" s="105"/>
      <c r="I30" s="51"/>
      <c r="J30" s="51"/>
      <c r="K30" s="30"/>
      <c r="L30" s="30"/>
      <c r="M30" s="105"/>
      <c r="N30" s="105"/>
      <c r="O30" s="105"/>
      <c r="P30" s="51"/>
      <c r="Q30" s="105"/>
      <c r="R30" s="30"/>
      <c r="S30" s="30"/>
      <c r="T30" s="105"/>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31"/>
      <c r="B31" s="17"/>
      <c r="C31" s="17"/>
      <c r="D31" s="17"/>
      <c r="E31" s="18"/>
      <c r="F31" s="154"/>
      <c r="G31" s="65"/>
      <c r="H31" s="65"/>
      <c r="I31" s="65"/>
      <c r="J31" s="65"/>
      <c r="K31" s="56"/>
      <c r="L31" s="56"/>
      <c r="M31" s="65"/>
      <c r="N31" s="65"/>
      <c r="O31" s="65"/>
      <c r="P31" s="65"/>
      <c r="Q31" s="65"/>
      <c r="R31" s="56"/>
      <c r="S31" s="56"/>
      <c r="T31" s="65"/>
      <c r="U31" s="14"/>
      <c r="V31" s="11"/>
      <c r="W31" s="77"/>
      <c r="X31" s="77"/>
      <c r="Y31" s="77"/>
      <c r="Z31" s="11"/>
      <c r="AA31" s="11"/>
      <c r="AB31" s="11"/>
      <c r="AC31" s="11"/>
    </row>
    <row r="32" spans="1:29" ht="22.15" customHeight="1" thickBot="1">
      <c r="A32" s="192" t="s">
        <v>102</v>
      </c>
      <c r="B32" s="193"/>
      <c r="C32" s="193"/>
      <c r="D32" s="193"/>
      <c r="E32" s="194"/>
      <c r="F32" s="155">
        <f t="shared" ref="F32:U32" si="3">SUM(F5:F31)</f>
        <v>0</v>
      </c>
      <c r="G32" s="104">
        <f t="shared" si="3"/>
        <v>0</v>
      </c>
      <c r="H32" s="104">
        <f t="shared" si="3"/>
        <v>0</v>
      </c>
      <c r="I32" s="104">
        <f t="shared" si="3"/>
        <v>0</v>
      </c>
      <c r="J32" s="104">
        <f t="shared" si="3"/>
        <v>0</v>
      </c>
      <c r="K32" s="75">
        <f t="shared" si="3"/>
        <v>0</v>
      </c>
      <c r="L32" s="75">
        <f t="shared" si="3"/>
        <v>0</v>
      </c>
      <c r="M32" s="104">
        <f t="shared" si="3"/>
        <v>0</v>
      </c>
      <c r="N32" s="104">
        <f t="shared" si="3"/>
        <v>0</v>
      </c>
      <c r="O32" s="104">
        <f t="shared" si="3"/>
        <v>0</v>
      </c>
      <c r="P32" s="104">
        <f t="shared" si="3"/>
        <v>0</v>
      </c>
      <c r="Q32" s="104">
        <f t="shared" si="3"/>
        <v>0</v>
      </c>
      <c r="R32" s="75">
        <f t="shared" si="3"/>
        <v>0</v>
      </c>
      <c r="S32" s="75">
        <f t="shared" si="3"/>
        <v>0</v>
      </c>
      <c r="T32" s="104">
        <f t="shared" si="3"/>
        <v>0</v>
      </c>
      <c r="U32" s="19">
        <f t="shared" si="3"/>
        <v>0</v>
      </c>
      <c r="V32" s="11"/>
      <c r="W32" s="77"/>
      <c r="X32" s="77"/>
      <c r="Y32" s="77"/>
      <c r="Z32" s="11"/>
      <c r="AA32" s="11"/>
      <c r="AB32" s="11"/>
      <c r="AC32" s="11"/>
    </row>
    <row r="33" spans="1:29" ht="22.15" customHeight="1" thickBot="1">
      <c r="A33" s="192" t="s">
        <v>103</v>
      </c>
      <c r="B33" s="193"/>
      <c r="C33" s="193"/>
      <c r="D33" s="193"/>
      <c r="E33" s="194"/>
      <c r="F33" s="155"/>
      <c r="G33" s="104"/>
      <c r="H33" s="104"/>
      <c r="I33" s="104"/>
      <c r="J33" s="104"/>
      <c r="K33" s="75"/>
      <c r="L33" s="75"/>
      <c r="M33" s="104"/>
      <c r="N33" s="104"/>
      <c r="O33" s="104"/>
      <c r="P33" s="104"/>
      <c r="Q33" s="104"/>
      <c r="R33" s="75"/>
      <c r="S33" s="75"/>
      <c r="T33" s="104"/>
      <c r="U33" s="19">
        <f>SUM(F33:T33)</f>
        <v>0</v>
      </c>
      <c r="V33" s="11"/>
      <c r="W33" s="77"/>
      <c r="X33" s="77"/>
      <c r="Y33" s="77"/>
      <c r="Z33" s="11"/>
      <c r="AA33" s="11"/>
      <c r="AB33" s="11"/>
      <c r="AC33" s="11"/>
    </row>
    <row r="34" spans="1:29" ht="56.25" customHeight="1">
      <c r="A34" s="209"/>
      <c r="B34" s="209"/>
      <c r="C34" s="209"/>
      <c r="D34" s="209"/>
      <c r="E34" s="209"/>
      <c r="F34" s="209"/>
      <c r="G34" s="209"/>
      <c r="H34" s="209"/>
      <c r="I34" s="77"/>
      <c r="J34" s="8"/>
      <c r="K34" s="208"/>
      <c r="L34" s="208"/>
      <c r="M34" s="208"/>
      <c r="N34" s="208"/>
      <c r="O34" s="208"/>
      <c r="P34" s="208"/>
      <c r="Q34" s="208"/>
      <c r="R34" s="208"/>
      <c r="S34" s="208"/>
      <c r="T34" s="208"/>
      <c r="U34" s="208"/>
    </row>
    <row r="35" spans="1:29" s="21" customFormat="1" ht="18.75" customHeight="1">
      <c r="A35" s="195" t="s">
        <v>104</v>
      </c>
      <c r="B35" s="195"/>
      <c r="C35" s="195"/>
      <c r="D35" s="195"/>
      <c r="E35" s="195"/>
      <c r="F35" s="195"/>
      <c r="G35" s="195"/>
      <c r="H35" s="195"/>
      <c r="I35" s="20"/>
      <c r="J35" s="20"/>
      <c r="K35" s="195" t="s">
        <v>114</v>
      </c>
      <c r="L35" s="195"/>
      <c r="M35" s="195"/>
      <c r="N35" s="195"/>
      <c r="O35" s="196" t="str">
        <f>supervisor</f>
        <v>Supervisor Name</v>
      </c>
      <c r="P35" s="196"/>
      <c r="Q35" s="196"/>
      <c r="R35" s="196"/>
      <c r="S35" s="196"/>
      <c r="T35" s="196"/>
      <c r="U35" s="163"/>
    </row>
    <row r="36" spans="1:29" ht="15">
      <c r="A36" s="6"/>
    </row>
    <row r="37" spans="1:29">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c r="I39" s="43"/>
      <c r="J39" s="43"/>
      <c r="K39" s="43"/>
      <c r="L39" s="43">
        <f>IF(AND($N$1&lt;&gt;"E",$N$1&lt;&gt;"Status"),SUM(F5:L20),"")</f>
        <v>0</v>
      </c>
      <c r="M39" s="43"/>
      <c r="N39" s="43"/>
      <c r="O39" s="43"/>
      <c r="P39" s="43"/>
      <c r="Q39" s="43"/>
      <c r="R39" s="43"/>
      <c r="S39" s="43">
        <f>IF(AND($N$1&lt;&gt;"E",$N$1&lt;&gt;"Status"),SUM(M5:S20),"")</f>
        <v>0</v>
      </c>
      <c r="T39" s="43"/>
      <c r="U39" s="45" t="str">
        <f>IF(SUM(F39:S39)=0,"",SUM(F39:S39))</f>
        <v/>
      </c>
      <c r="V39" s="46"/>
      <c r="W39" s="46"/>
      <c r="X39" s="46"/>
      <c r="Y39" s="46"/>
      <c r="Z39" s="46"/>
      <c r="AA39" s="46"/>
    </row>
    <row r="40" spans="1:29" s="47" customFormat="1" ht="21" customHeight="1">
      <c r="A40" s="178"/>
      <c r="B40" s="179"/>
      <c r="C40" s="174" t="s">
        <v>109</v>
      </c>
      <c r="D40" s="174"/>
      <c r="E40" s="175"/>
      <c r="F40" s="42"/>
      <c r="G40" s="42"/>
      <c r="H40" s="42"/>
      <c r="I40" s="42"/>
      <c r="J40" s="42"/>
      <c r="K40" s="42"/>
      <c r="L40" s="42">
        <f>IF(AND($N$1&lt;&gt;"E",$N$1&lt;&gt;"Status"),IF(L39&gt;40,35,L39),L39)</f>
        <v>0</v>
      </c>
      <c r="M40" s="42"/>
      <c r="N40" s="42"/>
      <c r="O40" s="42"/>
      <c r="P40" s="42"/>
      <c r="Q40" s="42"/>
      <c r="R40" s="42"/>
      <c r="S40" s="42">
        <f>IF(AND($N$1&lt;&gt;"E",$N$1&lt;&gt;"Status"),IF(S39&gt;40,35,S39),S39)</f>
        <v>0</v>
      </c>
      <c r="T40" s="42"/>
      <c r="U40" s="49" t="str">
        <f>IF(SUM(F40:S40)=0,"",SUM(F40:S40))</f>
        <v/>
      </c>
      <c r="V40" s="46"/>
      <c r="W40" s="46"/>
      <c r="X40" s="46"/>
      <c r="Y40" s="46"/>
      <c r="Z40" s="46"/>
      <c r="AA40" s="46"/>
    </row>
    <row r="41" spans="1:29" s="47" customFormat="1" ht="21" customHeight="1">
      <c r="A41" s="178"/>
      <c r="B41" s="179"/>
      <c r="C41" s="185" t="s">
        <v>110</v>
      </c>
      <c r="D41" s="185"/>
      <c r="E41" s="175"/>
      <c r="F41" s="43"/>
      <c r="G41" s="43"/>
      <c r="H41" s="43"/>
      <c r="I41" s="43"/>
      <c r="J41" s="43"/>
      <c r="K41" s="43"/>
      <c r="L41" s="43" t="b">
        <f>IF(AND($N$1&lt;&gt;"E",$N$1&lt;&gt;"Status"),IF(L39&gt;40,5),"")</f>
        <v>0</v>
      </c>
      <c r="M41" s="43"/>
      <c r="N41" s="43"/>
      <c r="O41" s="43"/>
      <c r="P41" s="43"/>
      <c r="Q41" s="43"/>
      <c r="R41" s="43"/>
      <c r="S41" s="43" t="b">
        <f>IF(AND($N$1&lt;&gt;"E",$N$1&lt;&gt;"Status"),IF(S39&gt;40,5),"")</f>
        <v>0</v>
      </c>
      <c r="T41" s="43"/>
      <c r="U41" s="45" t="str">
        <f>IF(SUM(F41:S41)=0,"",SUM(F41:S41))</f>
        <v/>
      </c>
      <c r="V41" s="46"/>
      <c r="W41" s="46"/>
      <c r="X41" s="46"/>
      <c r="Y41" s="46"/>
      <c r="Z41" s="46"/>
      <c r="AA41" s="46"/>
    </row>
    <row r="42" spans="1:29" s="47" customFormat="1" ht="21" customHeight="1" thickBot="1">
      <c r="A42" s="180"/>
      <c r="B42" s="181"/>
      <c r="C42" s="174" t="s">
        <v>111</v>
      </c>
      <c r="D42" s="174"/>
      <c r="E42" s="175"/>
      <c r="F42" s="42"/>
      <c r="G42" s="42"/>
      <c r="H42" s="42"/>
      <c r="I42" s="42"/>
      <c r="J42" s="42"/>
      <c r="K42" s="42"/>
      <c r="L42" s="42" t="b">
        <f>IF(AND($N$1&lt;&gt;"E",$N$1&lt;&gt;"Status"), IF(L39&gt;40,L39-40),"")</f>
        <v>0</v>
      </c>
      <c r="M42" s="42"/>
      <c r="N42" s="42"/>
      <c r="O42" s="42"/>
      <c r="P42" s="42"/>
      <c r="Q42" s="42"/>
      <c r="R42" s="42"/>
      <c r="S42" s="42" t="b">
        <f>IF(AND($N$1&lt;&gt;"E",$N$1&lt;&gt;"Status"), IF(S39&gt;40,S39-40),"")</f>
        <v>0</v>
      </c>
      <c r="T42" s="42"/>
      <c r="U42" s="49" t="str">
        <f>IF(SUM(F42:S42)=0,"",SUM(F42:S42))</f>
        <v/>
      </c>
      <c r="V42" s="46"/>
      <c r="W42" s="46"/>
      <c r="X42" s="46"/>
      <c r="Y42" s="46"/>
      <c r="Z42" s="46"/>
      <c r="AA42" s="46"/>
    </row>
  </sheetData>
  <mergeCells count="25">
    <mergeCell ref="U3:U4"/>
    <mergeCell ref="K34:U34"/>
    <mergeCell ref="A34:H34"/>
    <mergeCell ref="A30:E30"/>
    <mergeCell ref="B3:B4"/>
    <mergeCell ref="A19:A20"/>
    <mergeCell ref="C3:C4"/>
    <mergeCell ref="D3:D4"/>
    <mergeCell ref="E3:E4"/>
    <mergeCell ref="A32:E32"/>
    <mergeCell ref="C40:E40"/>
    <mergeCell ref="C41:E41"/>
    <mergeCell ref="C42:E42"/>
    <mergeCell ref="A39:B42"/>
    <mergeCell ref="C39:E39"/>
    <mergeCell ref="A35:H35"/>
    <mergeCell ref="O35:T35"/>
    <mergeCell ref="K35:N35"/>
    <mergeCell ref="A33:E33"/>
    <mergeCell ref="F37:U37"/>
    <mergeCell ref="P1:Q1"/>
    <mergeCell ref="R1:T1"/>
    <mergeCell ref="L1:M1"/>
    <mergeCell ref="B1:E1"/>
    <mergeCell ref="N1:O1"/>
  </mergeCells>
  <phoneticPr fontId="2" type="noConversion"/>
  <conditionalFormatting sqref="I36:J36 Q36">
    <cfRule type="cellIs" dxfId="31" priority="1" stopIfTrue="1" operator="notEqual">
      <formula>0</formula>
    </cfRule>
  </conditionalFormatting>
  <conditionalFormatting sqref="N1:O1 U1">
    <cfRule type="cellIs" dxfId="30" priority="2" stopIfTrue="1" operator="equal">
      <formula>"status"</formula>
    </cfRule>
  </conditionalFormatting>
  <conditionalFormatting sqref="B1:E1">
    <cfRule type="cellIs" dxfId="29" priority="3" stopIfTrue="1" operator="equal">
      <formula>"Name"</formula>
    </cfRule>
  </conditionalFormatting>
  <conditionalFormatting sqref="R1:T1">
    <cfRule type="cellIs" dxfId="28"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R40" sqref="R40"/>
    </sheetView>
  </sheetViews>
  <sheetFormatPr defaultColWidth="12.75" defaultRowHeight="15.75"/>
  <cols>
    <col min="1" max="1" width="20.375" style="21" bestFit="1" customWidth="1"/>
    <col min="2" max="2" width="8.875" style="6" customWidth="1"/>
    <col min="3" max="3" width="8" style="6" customWidth="1"/>
    <col min="4" max="4" width="9.25" style="6" bestFit="1" customWidth="1"/>
    <col min="5" max="5" width="8" style="6" customWidth="1"/>
    <col min="6" max="20" width="7.875" style="6" customWidth="1"/>
    <col min="21" max="21" width="8.875" style="74" bestFit="1" customWidth="1"/>
    <col min="22" max="22" width="7.875" style="6" customWidth="1"/>
    <col min="23" max="26" width="5.125" style="6" hidden="1" customWidth="1"/>
    <col min="27"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41898</v>
      </c>
      <c r="H1" s="7" t="s">
        <v>86</v>
      </c>
      <c r="I1" s="141">
        <f>F3</f>
        <v>41898</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20"/>
      <c r="B2" s="8"/>
      <c r="C2" s="8"/>
      <c r="D2" s="8"/>
      <c r="E2" s="8"/>
      <c r="F2" s="8"/>
      <c r="G2" s="8"/>
      <c r="H2" s="8"/>
      <c r="I2" s="8"/>
      <c r="J2" s="8"/>
      <c r="K2" s="8"/>
      <c r="L2" s="8"/>
      <c r="M2" s="8"/>
      <c r="N2" s="8"/>
      <c r="O2" s="8"/>
      <c r="P2" s="8"/>
      <c r="Q2" s="8"/>
      <c r="R2" s="8"/>
      <c r="S2" s="8"/>
      <c r="T2" s="8"/>
      <c r="U2" s="87"/>
    </row>
    <row r="3" spans="1:29" s="74" customFormat="1" ht="22.15" customHeight="1">
      <c r="A3" s="73"/>
      <c r="B3" s="200" t="s">
        <v>90</v>
      </c>
      <c r="C3" s="197" t="s">
        <v>91</v>
      </c>
      <c r="D3" s="197" t="s">
        <v>92</v>
      </c>
      <c r="E3" s="202" t="s">
        <v>93</v>
      </c>
      <c r="F3" s="10">
        <f>'Sept 1-15'!T3+1</f>
        <v>41898</v>
      </c>
      <c r="G3" s="10">
        <f t="shared" ref="G3:T3" si="0">F3+1</f>
        <v>41899</v>
      </c>
      <c r="H3" s="10">
        <f t="shared" si="0"/>
        <v>41900</v>
      </c>
      <c r="I3" s="10">
        <f t="shared" si="0"/>
        <v>41901</v>
      </c>
      <c r="J3" s="10">
        <f t="shared" si="0"/>
        <v>41902</v>
      </c>
      <c r="K3" s="10">
        <f t="shared" si="0"/>
        <v>41903</v>
      </c>
      <c r="L3" s="10">
        <f t="shared" si="0"/>
        <v>41904</v>
      </c>
      <c r="M3" s="10">
        <f t="shared" si="0"/>
        <v>41905</v>
      </c>
      <c r="N3" s="10">
        <f t="shared" si="0"/>
        <v>41906</v>
      </c>
      <c r="O3" s="10">
        <f t="shared" si="0"/>
        <v>41907</v>
      </c>
      <c r="P3" s="10">
        <f t="shared" si="0"/>
        <v>41908</v>
      </c>
      <c r="Q3" s="10">
        <f t="shared" si="0"/>
        <v>41909</v>
      </c>
      <c r="R3" s="10">
        <f t="shared" si="0"/>
        <v>41910</v>
      </c>
      <c r="S3" s="10">
        <f t="shared" si="0"/>
        <v>41911</v>
      </c>
      <c r="T3" s="10">
        <f t="shared" si="0"/>
        <v>41912</v>
      </c>
      <c r="U3" s="186" t="s">
        <v>94</v>
      </c>
      <c r="V3" s="6"/>
    </row>
    <row r="4" spans="1:29" s="74" customFormat="1" ht="22.15" customHeight="1">
      <c r="A4" s="73"/>
      <c r="B4" s="201"/>
      <c r="C4" s="198"/>
      <c r="D4" s="198"/>
      <c r="E4" s="203"/>
      <c r="F4" s="12">
        <f t="shared" ref="F4:T4" si="1">F3</f>
        <v>41898</v>
      </c>
      <c r="G4" s="12">
        <f t="shared" si="1"/>
        <v>41899</v>
      </c>
      <c r="H4" s="12">
        <f t="shared" si="1"/>
        <v>41900</v>
      </c>
      <c r="I4" s="12">
        <f t="shared" si="1"/>
        <v>41901</v>
      </c>
      <c r="J4" s="12">
        <f t="shared" si="1"/>
        <v>41902</v>
      </c>
      <c r="K4" s="12">
        <f t="shared" si="1"/>
        <v>41903</v>
      </c>
      <c r="L4" s="12">
        <f t="shared" si="1"/>
        <v>41904</v>
      </c>
      <c r="M4" s="12">
        <f t="shared" si="1"/>
        <v>41905</v>
      </c>
      <c r="N4" s="12">
        <f t="shared" si="1"/>
        <v>41906</v>
      </c>
      <c r="O4" s="12">
        <f t="shared" si="1"/>
        <v>41907</v>
      </c>
      <c r="P4" s="12">
        <f t="shared" si="1"/>
        <v>41908</v>
      </c>
      <c r="Q4" s="12">
        <f t="shared" si="1"/>
        <v>41909</v>
      </c>
      <c r="R4" s="12">
        <f t="shared" si="1"/>
        <v>41910</v>
      </c>
      <c r="S4" s="12">
        <f t="shared" si="1"/>
        <v>41911</v>
      </c>
      <c r="T4" s="12">
        <f t="shared" si="1"/>
        <v>41912</v>
      </c>
      <c r="U4" s="187"/>
      <c r="V4" s="6"/>
    </row>
    <row r="5" spans="1:29" ht="21" customHeight="1">
      <c r="B5" s="26"/>
      <c r="C5" s="27"/>
      <c r="D5" s="28"/>
      <c r="E5" s="29"/>
      <c r="F5" s="51"/>
      <c r="G5" s="51"/>
      <c r="H5" s="51"/>
      <c r="I5" s="51"/>
      <c r="J5" s="50"/>
      <c r="K5" s="50"/>
      <c r="L5" s="51"/>
      <c r="M5" s="51"/>
      <c r="N5" s="51"/>
      <c r="O5" s="51"/>
      <c r="P5" s="51"/>
      <c r="Q5" s="50"/>
      <c r="R5" s="50"/>
      <c r="S5" s="51"/>
      <c r="T5" s="51"/>
      <c r="U5" s="41">
        <f t="shared" ref="U5:U20" si="2">SUM(F5:T5)</f>
        <v>0</v>
      </c>
      <c r="V5" s="11"/>
      <c r="W5" s="77"/>
      <c r="X5" s="77"/>
      <c r="Y5" s="77"/>
      <c r="Z5" s="77"/>
      <c r="AA5" s="11"/>
      <c r="AB5" s="11"/>
      <c r="AC5" s="11"/>
    </row>
    <row r="6" spans="1:29" ht="21" customHeight="1">
      <c r="B6" s="26"/>
      <c r="C6" s="27"/>
      <c r="D6" s="28"/>
      <c r="E6" s="29"/>
      <c r="F6" s="51"/>
      <c r="G6" s="51"/>
      <c r="H6" s="51"/>
      <c r="I6" s="51"/>
      <c r="J6" s="50"/>
      <c r="K6" s="50"/>
      <c r="L6" s="51"/>
      <c r="M6" s="51"/>
      <c r="N6" s="51"/>
      <c r="O6" s="51"/>
      <c r="P6" s="51"/>
      <c r="Q6" s="50"/>
      <c r="R6" s="50"/>
      <c r="S6" s="51"/>
      <c r="T6" s="51"/>
      <c r="U6" s="41">
        <f t="shared" si="2"/>
        <v>0</v>
      </c>
      <c r="V6" s="11"/>
      <c r="W6" s="77"/>
      <c r="X6" s="77"/>
      <c r="Y6" s="77"/>
      <c r="Z6" s="77"/>
      <c r="AA6" s="11"/>
      <c r="AB6" s="11"/>
      <c r="AC6" s="11"/>
    </row>
    <row r="7" spans="1:29" ht="21" customHeight="1">
      <c r="B7" s="26"/>
      <c r="C7" s="27"/>
      <c r="D7" s="28"/>
      <c r="E7" s="29"/>
      <c r="F7" s="51"/>
      <c r="G7" s="51"/>
      <c r="H7" s="51"/>
      <c r="I7" s="51"/>
      <c r="J7" s="50"/>
      <c r="K7" s="50"/>
      <c r="L7" s="51"/>
      <c r="M7" s="51"/>
      <c r="N7" s="51"/>
      <c r="O7" s="51"/>
      <c r="P7" s="51"/>
      <c r="Q7" s="50"/>
      <c r="R7" s="50"/>
      <c r="S7" s="51"/>
      <c r="T7" s="51"/>
      <c r="U7" s="41">
        <f t="shared" si="2"/>
        <v>0</v>
      </c>
      <c r="V7" s="11"/>
      <c r="W7" s="77"/>
      <c r="X7" s="77"/>
      <c r="Y7" s="77"/>
      <c r="Z7" s="77"/>
      <c r="AA7" s="11"/>
      <c r="AB7" s="11"/>
      <c r="AC7" s="11"/>
    </row>
    <row r="8" spans="1:29" ht="21" customHeight="1">
      <c r="B8" s="26"/>
      <c r="C8" s="27"/>
      <c r="D8" s="28"/>
      <c r="E8" s="29"/>
      <c r="F8" s="51"/>
      <c r="G8" s="51"/>
      <c r="H8" s="51"/>
      <c r="I8" s="51"/>
      <c r="J8" s="50"/>
      <c r="K8" s="50"/>
      <c r="L8" s="51"/>
      <c r="M8" s="51"/>
      <c r="N8" s="51"/>
      <c r="O8" s="51"/>
      <c r="P8" s="51"/>
      <c r="Q8" s="50"/>
      <c r="R8" s="50"/>
      <c r="S8" s="51"/>
      <c r="T8" s="51"/>
      <c r="U8" s="41">
        <f t="shared" si="2"/>
        <v>0</v>
      </c>
      <c r="V8" s="11"/>
      <c r="W8" s="77"/>
      <c r="X8" s="77"/>
      <c r="Y8" s="77"/>
      <c r="Z8" s="77"/>
      <c r="AA8" s="11"/>
      <c r="AB8" s="11"/>
      <c r="AC8" s="11"/>
    </row>
    <row r="9" spans="1:29" ht="21" customHeight="1">
      <c r="B9" s="26"/>
      <c r="C9" s="27"/>
      <c r="D9" s="28"/>
      <c r="E9" s="29"/>
      <c r="F9" s="51"/>
      <c r="G9" s="51"/>
      <c r="H9" s="51"/>
      <c r="I9" s="51"/>
      <c r="J9" s="50"/>
      <c r="K9" s="50"/>
      <c r="L9" s="51"/>
      <c r="M9" s="51"/>
      <c r="N9" s="51"/>
      <c r="O9" s="51"/>
      <c r="P9" s="51"/>
      <c r="Q9" s="50"/>
      <c r="R9" s="50"/>
      <c r="S9" s="51"/>
      <c r="T9" s="51"/>
      <c r="U9" s="41">
        <f t="shared" si="2"/>
        <v>0</v>
      </c>
      <c r="V9" s="11"/>
      <c r="W9" s="77"/>
      <c r="X9" s="77"/>
      <c r="Y9" s="77"/>
      <c r="Z9" s="77"/>
      <c r="AA9" s="11"/>
      <c r="AB9" s="11"/>
      <c r="AC9" s="11"/>
    </row>
    <row r="10" spans="1:29" ht="21" customHeight="1">
      <c r="B10" s="26"/>
      <c r="C10" s="27"/>
      <c r="D10" s="28"/>
      <c r="E10" s="29"/>
      <c r="F10" s="51"/>
      <c r="G10" s="51"/>
      <c r="H10" s="51"/>
      <c r="I10" s="51"/>
      <c r="J10" s="50"/>
      <c r="K10" s="50"/>
      <c r="L10" s="51"/>
      <c r="M10" s="51"/>
      <c r="N10" s="51"/>
      <c r="O10" s="51"/>
      <c r="P10" s="51"/>
      <c r="Q10" s="50"/>
      <c r="R10" s="50"/>
      <c r="S10" s="51"/>
      <c r="T10" s="51"/>
      <c r="U10" s="41">
        <f t="shared" si="2"/>
        <v>0</v>
      </c>
      <c r="V10" s="11"/>
      <c r="W10" s="77"/>
      <c r="X10" s="77"/>
      <c r="Y10" s="77"/>
      <c r="Z10" s="77"/>
      <c r="AA10" s="11"/>
      <c r="AB10" s="11"/>
      <c r="AC10" s="11"/>
    </row>
    <row r="11" spans="1:29" ht="21" customHeight="1">
      <c r="B11" s="26"/>
      <c r="C11" s="27"/>
      <c r="D11" s="28"/>
      <c r="E11" s="29"/>
      <c r="F11" s="51"/>
      <c r="G11" s="51"/>
      <c r="H11" s="51"/>
      <c r="I11" s="51"/>
      <c r="J11" s="50"/>
      <c r="K11" s="50"/>
      <c r="L11" s="51"/>
      <c r="M11" s="51"/>
      <c r="N11" s="51"/>
      <c r="O11" s="51"/>
      <c r="P11" s="51"/>
      <c r="Q11" s="50"/>
      <c r="R11" s="50"/>
      <c r="S11" s="51"/>
      <c r="T11" s="51"/>
      <c r="U11" s="41">
        <f>SUM(F11:T11)</f>
        <v>0</v>
      </c>
      <c r="V11" s="11"/>
      <c r="W11" s="77"/>
      <c r="X11" s="77"/>
      <c r="Y11" s="77"/>
      <c r="Z11" s="77"/>
      <c r="AA11" s="11"/>
      <c r="AB11" s="11"/>
      <c r="AC11" s="11"/>
    </row>
    <row r="12" spans="1:29" ht="21" customHeight="1">
      <c r="B12" s="26"/>
      <c r="C12" s="27"/>
      <c r="D12" s="28"/>
      <c r="E12" s="29"/>
      <c r="F12" s="51"/>
      <c r="G12" s="51"/>
      <c r="H12" s="51"/>
      <c r="I12" s="51"/>
      <c r="J12" s="50"/>
      <c r="K12" s="50"/>
      <c r="L12" s="51"/>
      <c r="M12" s="51"/>
      <c r="N12" s="51"/>
      <c r="O12" s="51"/>
      <c r="P12" s="51"/>
      <c r="Q12" s="50"/>
      <c r="R12" s="50"/>
      <c r="S12" s="51"/>
      <c r="T12" s="51"/>
      <c r="U12" s="41">
        <f t="shared" si="2"/>
        <v>0</v>
      </c>
      <c r="V12" s="11"/>
      <c r="W12" s="77"/>
      <c r="X12" s="77"/>
      <c r="Y12" s="77"/>
      <c r="Z12" s="77"/>
      <c r="AA12" s="11"/>
      <c r="AB12" s="11"/>
      <c r="AC12" s="11"/>
    </row>
    <row r="13" spans="1:29" ht="21" customHeight="1">
      <c r="B13" s="26"/>
      <c r="C13" s="27"/>
      <c r="D13" s="28"/>
      <c r="E13" s="29"/>
      <c r="F13" s="51"/>
      <c r="G13" s="51"/>
      <c r="H13" s="51"/>
      <c r="I13" s="51"/>
      <c r="J13" s="50"/>
      <c r="K13" s="50"/>
      <c r="L13" s="51"/>
      <c r="M13" s="51"/>
      <c r="N13" s="51"/>
      <c r="O13" s="51"/>
      <c r="P13" s="51"/>
      <c r="Q13" s="50"/>
      <c r="R13" s="50"/>
      <c r="S13" s="51"/>
      <c r="T13" s="51"/>
      <c r="U13" s="41">
        <f t="shared" si="2"/>
        <v>0</v>
      </c>
      <c r="V13" s="11"/>
      <c r="W13" s="77"/>
      <c r="X13" s="77"/>
      <c r="Y13" s="77"/>
      <c r="Z13" s="77"/>
      <c r="AA13" s="11"/>
      <c r="AB13" s="11"/>
      <c r="AC13" s="11"/>
    </row>
    <row r="14" spans="1:29" ht="21" customHeight="1">
      <c r="B14" s="26"/>
      <c r="C14" s="27"/>
      <c r="D14" s="28"/>
      <c r="E14" s="29"/>
      <c r="F14" s="51"/>
      <c r="G14" s="51"/>
      <c r="H14" s="51"/>
      <c r="I14" s="51"/>
      <c r="J14" s="50"/>
      <c r="K14" s="50"/>
      <c r="L14" s="51"/>
      <c r="M14" s="51"/>
      <c r="N14" s="51"/>
      <c r="O14" s="51"/>
      <c r="P14" s="51"/>
      <c r="Q14" s="50"/>
      <c r="R14" s="50"/>
      <c r="S14" s="51"/>
      <c r="T14" s="51"/>
      <c r="U14" s="41">
        <f t="shared" si="2"/>
        <v>0</v>
      </c>
      <c r="V14" s="11"/>
      <c r="W14" s="77"/>
      <c r="X14" s="77"/>
      <c r="Y14" s="77"/>
      <c r="Z14" s="77"/>
      <c r="AA14" s="11"/>
      <c r="AB14" s="11"/>
      <c r="AC14" s="11"/>
    </row>
    <row r="15" spans="1:29" ht="21" customHeight="1">
      <c r="B15" s="26"/>
      <c r="C15" s="27"/>
      <c r="D15" s="28"/>
      <c r="E15" s="29"/>
      <c r="F15" s="51"/>
      <c r="G15" s="51"/>
      <c r="H15" s="51"/>
      <c r="I15" s="51"/>
      <c r="J15" s="50"/>
      <c r="K15" s="50"/>
      <c r="L15" s="51"/>
      <c r="M15" s="51"/>
      <c r="N15" s="51"/>
      <c r="O15" s="51"/>
      <c r="P15" s="51"/>
      <c r="Q15" s="50"/>
      <c r="R15" s="50"/>
      <c r="S15" s="51"/>
      <c r="T15" s="51"/>
      <c r="U15" s="41">
        <f t="shared" si="2"/>
        <v>0</v>
      </c>
      <c r="V15" s="11"/>
      <c r="W15" s="77"/>
      <c r="X15" s="77"/>
      <c r="Y15" s="77"/>
      <c r="Z15" s="77"/>
      <c r="AA15" s="11"/>
      <c r="AB15" s="11"/>
      <c r="AC15" s="11"/>
    </row>
    <row r="16" spans="1:29" ht="21" customHeight="1">
      <c r="B16" s="26"/>
      <c r="C16" s="27"/>
      <c r="D16" s="28"/>
      <c r="E16" s="29"/>
      <c r="F16" s="51"/>
      <c r="G16" s="51"/>
      <c r="H16" s="51"/>
      <c r="I16" s="51"/>
      <c r="J16" s="50"/>
      <c r="K16" s="50"/>
      <c r="L16" s="51"/>
      <c r="M16" s="51"/>
      <c r="N16" s="51"/>
      <c r="O16" s="51"/>
      <c r="P16" s="51"/>
      <c r="Q16" s="50"/>
      <c r="R16" s="50"/>
      <c r="S16" s="51"/>
      <c r="T16" s="51"/>
      <c r="U16" s="41">
        <f t="shared" si="2"/>
        <v>0</v>
      </c>
      <c r="V16" s="11"/>
      <c r="W16" s="77"/>
      <c r="X16" s="77"/>
      <c r="Y16" s="77"/>
      <c r="Z16" s="77"/>
      <c r="AA16" s="11"/>
      <c r="AB16" s="11"/>
      <c r="AC16" s="11"/>
    </row>
    <row r="17" spans="1:29" ht="21" customHeight="1">
      <c r="B17" s="26"/>
      <c r="C17" s="27"/>
      <c r="D17" s="28"/>
      <c r="E17" s="29"/>
      <c r="F17" s="51"/>
      <c r="G17" s="51"/>
      <c r="H17" s="51"/>
      <c r="I17" s="51"/>
      <c r="J17" s="50"/>
      <c r="K17" s="50"/>
      <c r="L17" s="51"/>
      <c r="M17" s="51"/>
      <c r="N17" s="51"/>
      <c r="O17" s="51"/>
      <c r="P17" s="51"/>
      <c r="Q17" s="50"/>
      <c r="R17" s="50"/>
      <c r="S17" s="51"/>
      <c r="T17" s="51"/>
      <c r="U17" s="41">
        <f t="shared" si="2"/>
        <v>0</v>
      </c>
      <c r="V17" s="11"/>
      <c r="W17" s="77"/>
      <c r="X17" s="77"/>
      <c r="Y17" s="77"/>
      <c r="Z17" s="77"/>
      <c r="AA17" s="11"/>
      <c r="AB17" s="11"/>
      <c r="AC17" s="11"/>
    </row>
    <row r="18" spans="1:29" ht="21" customHeight="1">
      <c r="B18" s="26"/>
      <c r="C18" s="27"/>
      <c r="D18" s="28"/>
      <c r="E18" s="29"/>
      <c r="F18" s="51"/>
      <c r="G18" s="51"/>
      <c r="H18" s="51"/>
      <c r="I18" s="51"/>
      <c r="J18" s="50"/>
      <c r="K18" s="50"/>
      <c r="L18" s="51"/>
      <c r="M18" s="51"/>
      <c r="N18" s="51"/>
      <c r="O18" s="51"/>
      <c r="P18" s="51"/>
      <c r="Q18" s="50"/>
      <c r="R18" s="50"/>
      <c r="S18" s="51"/>
      <c r="T18" s="51"/>
      <c r="U18" s="41">
        <f t="shared" si="2"/>
        <v>0</v>
      </c>
      <c r="V18" s="11"/>
      <c r="W18" s="77"/>
      <c r="X18" s="77"/>
      <c r="Y18" s="77"/>
      <c r="Z18" s="77"/>
      <c r="AA18" s="11"/>
      <c r="AB18" s="11"/>
      <c r="AC18" s="11"/>
    </row>
    <row r="19" spans="1:29" ht="21" customHeight="1">
      <c r="A19" s="199" t="s">
        <v>95</v>
      </c>
      <c r="B19" s="26"/>
      <c r="C19" s="27"/>
      <c r="D19" s="28"/>
      <c r="E19" s="29"/>
      <c r="F19" s="51"/>
      <c r="G19" s="51"/>
      <c r="H19" s="51"/>
      <c r="I19" s="51"/>
      <c r="J19" s="50"/>
      <c r="K19" s="50"/>
      <c r="L19" s="51"/>
      <c r="M19" s="51"/>
      <c r="N19" s="51"/>
      <c r="O19" s="51"/>
      <c r="P19" s="51"/>
      <c r="Q19" s="50"/>
      <c r="R19" s="50"/>
      <c r="S19" s="51"/>
      <c r="T19" s="51"/>
      <c r="U19" s="41">
        <f t="shared" si="2"/>
        <v>0</v>
      </c>
      <c r="V19" s="11"/>
      <c r="W19" s="77"/>
      <c r="X19" s="77"/>
      <c r="Y19" s="77"/>
      <c r="Z19" s="77"/>
      <c r="AA19" s="11"/>
      <c r="AB19" s="11"/>
      <c r="AC19" s="11"/>
    </row>
    <row r="20" spans="1:29" ht="21" customHeight="1">
      <c r="A20" s="199"/>
      <c r="B20" s="26"/>
      <c r="C20" s="27"/>
      <c r="D20" s="28"/>
      <c r="E20" s="29"/>
      <c r="F20" s="51"/>
      <c r="G20" s="51"/>
      <c r="H20" s="51"/>
      <c r="I20" s="51"/>
      <c r="J20" s="50"/>
      <c r="K20" s="50"/>
      <c r="L20" s="51"/>
      <c r="M20" s="51"/>
      <c r="N20" s="51"/>
      <c r="O20" s="51"/>
      <c r="P20" s="51"/>
      <c r="Q20" s="50"/>
      <c r="R20" s="50"/>
      <c r="S20" s="51"/>
      <c r="T20" s="51"/>
      <c r="U20" s="40">
        <f t="shared" si="2"/>
        <v>0</v>
      </c>
      <c r="V20" s="11"/>
      <c r="W20" s="77"/>
      <c r="X20" s="77"/>
      <c r="Y20" s="77"/>
      <c r="Z20" s="77"/>
      <c r="AA20" s="11"/>
      <c r="AB20" s="11"/>
      <c r="AC20" s="11"/>
    </row>
    <row r="21" spans="1:29" ht="5.0999999999999996" customHeight="1" thickBot="1">
      <c r="B21" s="52"/>
      <c r="C21" s="53"/>
      <c r="D21" s="54"/>
      <c r="E21" s="55"/>
      <c r="F21" s="65"/>
      <c r="G21" s="65"/>
      <c r="H21" s="65"/>
      <c r="I21" s="65"/>
      <c r="J21" s="57"/>
      <c r="K21" s="57"/>
      <c r="L21" s="65"/>
      <c r="M21" s="65"/>
      <c r="N21" s="65"/>
      <c r="O21" s="65"/>
      <c r="P21" s="65"/>
      <c r="Q21" s="57"/>
      <c r="R21" s="57"/>
      <c r="S21" s="65"/>
      <c r="T21" s="65"/>
      <c r="U21" s="39"/>
      <c r="V21" s="11"/>
      <c r="W21" s="77"/>
      <c r="X21" s="77"/>
      <c r="Y21" s="77"/>
      <c r="Z21" s="77"/>
      <c r="AA21" s="11"/>
      <c r="AB21" s="11"/>
      <c r="AC21" s="11"/>
    </row>
    <row r="22" spans="1:29" ht="21" customHeight="1">
      <c r="A22" s="13"/>
      <c r="B22" s="26"/>
      <c r="C22" s="27"/>
      <c r="D22" s="28"/>
      <c r="E22" s="29"/>
      <c r="F22" s="51"/>
      <c r="G22" s="51"/>
      <c r="H22" s="51"/>
      <c r="I22" s="51"/>
      <c r="J22" s="50"/>
      <c r="K22" s="50"/>
      <c r="L22" s="51"/>
      <c r="M22" s="51"/>
      <c r="N22" s="51"/>
      <c r="O22" s="51"/>
      <c r="P22" s="51"/>
      <c r="Q22" s="50"/>
      <c r="R22" s="50"/>
      <c r="S22" s="51"/>
      <c r="T22" s="51"/>
      <c r="U22" s="40">
        <f>SUM(F22:T22)</f>
        <v>0</v>
      </c>
      <c r="V22" s="11"/>
      <c r="W22" s="77"/>
      <c r="X22" s="77"/>
      <c r="Y22" s="77"/>
      <c r="Z22" s="77"/>
      <c r="AA22" s="11"/>
      <c r="AB22" s="11"/>
      <c r="AC22" s="11"/>
    </row>
    <row r="23" spans="1:29" ht="5.0999999999999996" customHeight="1">
      <c r="A23" s="58"/>
      <c r="B23" s="52"/>
      <c r="C23" s="53"/>
      <c r="D23" s="54"/>
      <c r="E23" s="55"/>
      <c r="F23" s="65"/>
      <c r="G23" s="65"/>
      <c r="H23" s="65"/>
      <c r="I23" s="65"/>
      <c r="J23" s="60"/>
      <c r="K23" s="60"/>
      <c r="L23" s="65"/>
      <c r="M23" s="65"/>
      <c r="N23" s="65"/>
      <c r="O23" s="65"/>
      <c r="P23" s="65"/>
      <c r="Q23" s="60"/>
      <c r="R23" s="60"/>
      <c r="S23" s="65"/>
      <c r="T23" s="65"/>
      <c r="U23" s="39"/>
      <c r="V23" s="11"/>
      <c r="W23" s="77"/>
      <c r="X23" s="77"/>
      <c r="Y23" s="77"/>
      <c r="Z23" s="77"/>
      <c r="AA23" s="11"/>
      <c r="AB23" s="11"/>
      <c r="AC23" s="11"/>
    </row>
    <row r="24" spans="1:29" ht="21" customHeight="1">
      <c r="A24" s="15"/>
      <c r="B24" s="26"/>
      <c r="C24" s="27"/>
      <c r="D24" s="28"/>
      <c r="E24" s="29"/>
      <c r="F24" s="51"/>
      <c r="G24" s="51"/>
      <c r="H24" s="51"/>
      <c r="I24" s="51"/>
      <c r="J24" s="50"/>
      <c r="K24" s="50"/>
      <c r="L24" s="51"/>
      <c r="M24" s="51"/>
      <c r="N24" s="51"/>
      <c r="O24" s="51"/>
      <c r="P24" s="51"/>
      <c r="Q24" s="50"/>
      <c r="R24" s="50"/>
      <c r="S24" s="51"/>
      <c r="T24" s="51"/>
      <c r="U24" s="40">
        <f>SUM(F24:T24)</f>
        <v>0</v>
      </c>
      <c r="V24" s="11"/>
      <c r="W24" s="77"/>
      <c r="X24" s="77"/>
      <c r="Y24" s="77"/>
      <c r="Z24" s="77"/>
      <c r="AA24" s="11"/>
      <c r="AB24" s="11"/>
      <c r="AC24" s="11"/>
    </row>
    <row r="25" spans="1:29" ht="5.0999999999999996" customHeight="1">
      <c r="A25" s="58"/>
      <c r="B25" s="52"/>
      <c r="C25" s="53"/>
      <c r="D25" s="54"/>
      <c r="E25" s="55"/>
      <c r="F25" s="65"/>
      <c r="G25" s="65"/>
      <c r="H25" s="65"/>
      <c r="I25" s="65"/>
      <c r="J25" s="60"/>
      <c r="K25" s="60"/>
      <c r="L25" s="65"/>
      <c r="M25" s="65"/>
      <c r="N25" s="65"/>
      <c r="O25" s="65"/>
      <c r="P25" s="65"/>
      <c r="Q25" s="60"/>
      <c r="R25" s="60"/>
      <c r="S25" s="65"/>
      <c r="T25" s="65"/>
      <c r="U25" s="39"/>
      <c r="V25" s="11"/>
      <c r="W25" s="77"/>
      <c r="X25" s="77"/>
      <c r="Y25" s="77"/>
      <c r="Z25" s="77"/>
      <c r="AA25" s="11"/>
      <c r="AB25" s="11"/>
      <c r="AC25" s="11"/>
    </row>
    <row r="26" spans="1:29" ht="21" customHeight="1">
      <c r="A26" s="15"/>
      <c r="B26" s="26"/>
      <c r="C26" s="27"/>
      <c r="D26" s="28"/>
      <c r="E26" s="29"/>
      <c r="F26" s="51"/>
      <c r="G26" s="51"/>
      <c r="H26" s="51"/>
      <c r="I26" s="51"/>
      <c r="J26" s="50"/>
      <c r="K26" s="50"/>
      <c r="L26" s="51"/>
      <c r="M26" s="51"/>
      <c r="N26" s="51"/>
      <c r="O26" s="51"/>
      <c r="P26" s="51"/>
      <c r="Q26" s="50"/>
      <c r="R26" s="50"/>
      <c r="S26" s="51"/>
      <c r="T26" s="51"/>
      <c r="U26" s="40">
        <f>SUM(F26:T26)</f>
        <v>0</v>
      </c>
      <c r="V26" s="11"/>
      <c r="W26" s="77"/>
      <c r="X26" s="77"/>
      <c r="Y26" s="77"/>
      <c r="Z26" s="77"/>
      <c r="AA26" s="11"/>
      <c r="AB26" s="11"/>
      <c r="AC26" s="11"/>
    </row>
    <row r="27" spans="1:29" ht="5.0999999999999996" customHeight="1">
      <c r="A27" s="58"/>
      <c r="B27" s="52"/>
      <c r="C27" s="53"/>
      <c r="D27" s="54"/>
      <c r="E27" s="55"/>
      <c r="F27" s="65"/>
      <c r="G27" s="65"/>
      <c r="H27" s="65"/>
      <c r="I27" s="65"/>
      <c r="J27" s="60"/>
      <c r="K27" s="60"/>
      <c r="L27" s="65"/>
      <c r="M27" s="65"/>
      <c r="N27" s="65"/>
      <c r="O27" s="65"/>
      <c r="P27" s="65"/>
      <c r="Q27" s="60"/>
      <c r="R27" s="60"/>
      <c r="S27" s="65"/>
      <c r="T27" s="65"/>
      <c r="U27" s="39"/>
      <c r="V27" s="11"/>
      <c r="W27" s="77"/>
      <c r="X27" s="77"/>
      <c r="Y27" s="77"/>
      <c r="Z27" s="77"/>
      <c r="AA27" s="11"/>
      <c r="AB27" s="11"/>
      <c r="AC27" s="11"/>
    </row>
    <row r="28" spans="1:29" ht="21" customHeight="1">
      <c r="A28" s="15"/>
      <c r="B28" s="26"/>
      <c r="C28" s="27"/>
      <c r="D28" s="28"/>
      <c r="E28" s="29"/>
      <c r="F28" s="51"/>
      <c r="G28" s="51"/>
      <c r="H28" s="51"/>
      <c r="I28" s="51"/>
      <c r="J28" s="50"/>
      <c r="K28" s="50"/>
      <c r="L28" s="51"/>
      <c r="M28" s="51"/>
      <c r="N28" s="51"/>
      <c r="O28" s="51"/>
      <c r="P28" s="51"/>
      <c r="Q28" s="50"/>
      <c r="R28" s="50"/>
      <c r="S28" s="51"/>
      <c r="T28" s="51"/>
      <c r="U28" s="40">
        <f>SUM(F28:T28)</f>
        <v>0</v>
      </c>
      <c r="V28" s="11"/>
      <c r="W28" s="100" t="s">
        <v>96</v>
      </c>
      <c r="X28" s="100" t="s">
        <v>97</v>
      </c>
      <c r="Y28" s="100" t="s">
        <v>98</v>
      </c>
      <c r="Z28" s="11" t="s">
        <v>99</v>
      </c>
      <c r="AA28" s="77" t="s">
        <v>100</v>
      </c>
      <c r="AB28" s="77" t="s">
        <v>12</v>
      </c>
      <c r="AC28" s="11"/>
    </row>
    <row r="29" spans="1:29" ht="5.0999999999999996" customHeight="1">
      <c r="A29" s="58"/>
      <c r="B29" s="66"/>
      <c r="C29" s="66"/>
      <c r="D29" s="66"/>
      <c r="E29" s="67"/>
      <c r="F29" s="65"/>
      <c r="G29" s="65"/>
      <c r="H29" s="65"/>
      <c r="I29" s="65"/>
      <c r="J29" s="60"/>
      <c r="K29" s="60"/>
      <c r="L29" s="65"/>
      <c r="M29" s="65"/>
      <c r="N29" s="65"/>
      <c r="O29" s="65"/>
      <c r="P29" s="65"/>
      <c r="Q29" s="60"/>
      <c r="R29" s="60"/>
      <c r="S29" s="65"/>
      <c r="T29" s="65"/>
      <c r="U29" s="14"/>
      <c r="V29" s="11"/>
      <c r="W29" s="77"/>
      <c r="X29" s="77"/>
      <c r="Y29" s="77"/>
      <c r="Z29" s="11"/>
      <c r="AA29" s="77"/>
      <c r="AB29" s="77"/>
      <c r="AC29" s="11"/>
    </row>
    <row r="30" spans="1:29" ht="21" customHeight="1">
      <c r="A30" s="189" t="s">
        <v>101</v>
      </c>
      <c r="B30" s="190"/>
      <c r="C30" s="190"/>
      <c r="D30" s="190"/>
      <c r="E30" s="191"/>
      <c r="F30" s="51"/>
      <c r="G30" s="51"/>
      <c r="H30" s="51"/>
      <c r="I30" s="51"/>
      <c r="J30" s="50"/>
      <c r="K30" s="50"/>
      <c r="L30" s="51"/>
      <c r="M30" s="51"/>
      <c r="N30" s="51"/>
      <c r="O30" s="51"/>
      <c r="P30" s="51"/>
      <c r="Q30" s="50"/>
      <c r="R30" s="50"/>
      <c r="S30" s="51"/>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31"/>
      <c r="B31" s="17"/>
      <c r="C31" s="17"/>
      <c r="D31" s="17"/>
      <c r="E31" s="18"/>
      <c r="F31" s="65"/>
      <c r="G31" s="65"/>
      <c r="H31" s="65"/>
      <c r="I31" s="65"/>
      <c r="J31" s="57"/>
      <c r="K31" s="57"/>
      <c r="L31" s="65"/>
      <c r="M31" s="65"/>
      <c r="N31" s="65"/>
      <c r="O31" s="65"/>
      <c r="P31" s="65"/>
      <c r="Q31" s="57"/>
      <c r="R31" s="57"/>
      <c r="S31" s="65"/>
      <c r="T31" s="65"/>
      <c r="U31" s="14"/>
      <c r="V31" s="11"/>
      <c r="W31" s="77"/>
      <c r="X31" s="77"/>
      <c r="Y31" s="77"/>
      <c r="Z31" s="77"/>
      <c r="AA31" s="11"/>
      <c r="AB31" s="11"/>
      <c r="AC31" s="11"/>
    </row>
    <row r="32" spans="1:29" ht="22.15" customHeight="1" thickBot="1">
      <c r="A32" s="192" t="s">
        <v>102</v>
      </c>
      <c r="B32" s="193"/>
      <c r="C32" s="193"/>
      <c r="D32" s="193"/>
      <c r="E32" s="194"/>
      <c r="F32" s="104">
        <f t="shared" ref="F32:U32" si="3">SUM(F5:F31)</f>
        <v>0</v>
      </c>
      <c r="G32" s="104">
        <f t="shared" si="3"/>
        <v>0</v>
      </c>
      <c r="H32" s="104">
        <f t="shared" si="3"/>
        <v>0</v>
      </c>
      <c r="I32" s="104">
        <f t="shared" si="3"/>
        <v>0</v>
      </c>
      <c r="J32" s="76">
        <f t="shared" si="3"/>
        <v>0</v>
      </c>
      <c r="K32" s="76">
        <f t="shared" si="3"/>
        <v>0</v>
      </c>
      <c r="L32" s="104">
        <f t="shared" si="3"/>
        <v>0</v>
      </c>
      <c r="M32" s="104">
        <f t="shared" si="3"/>
        <v>0</v>
      </c>
      <c r="N32" s="104">
        <f t="shared" si="3"/>
        <v>0</v>
      </c>
      <c r="O32" s="104">
        <f t="shared" si="3"/>
        <v>0</v>
      </c>
      <c r="P32" s="104">
        <f t="shared" si="3"/>
        <v>0</v>
      </c>
      <c r="Q32" s="76">
        <f t="shared" si="3"/>
        <v>0</v>
      </c>
      <c r="R32" s="76">
        <f t="shared" si="3"/>
        <v>0</v>
      </c>
      <c r="S32" s="104">
        <f t="shared" si="3"/>
        <v>0</v>
      </c>
      <c r="T32" s="104">
        <f t="shared" si="3"/>
        <v>0</v>
      </c>
      <c r="U32" s="19">
        <f t="shared" si="3"/>
        <v>0</v>
      </c>
      <c r="V32" s="11"/>
      <c r="W32" s="77"/>
      <c r="X32" s="77"/>
      <c r="Y32" s="77"/>
      <c r="Z32" s="77"/>
      <c r="AA32" s="11"/>
      <c r="AB32" s="11"/>
      <c r="AC32" s="11"/>
    </row>
    <row r="33" spans="1:29" ht="22.15" customHeight="1" thickBot="1">
      <c r="A33" s="192" t="s">
        <v>103</v>
      </c>
      <c r="B33" s="193"/>
      <c r="C33" s="193"/>
      <c r="D33" s="193"/>
      <c r="E33" s="194"/>
      <c r="F33" s="104"/>
      <c r="G33" s="104"/>
      <c r="H33" s="104"/>
      <c r="I33" s="104"/>
      <c r="J33" s="76"/>
      <c r="K33" s="76"/>
      <c r="L33" s="104"/>
      <c r="M33" s="104"/>
      <c r="N33" s="104"/>
      <c r="O33" s="104"/>
      <c r="P33" s="104"/>
      <c r="Q33" s="76"/>
      <c r="R33" s="76"/>
      <c r="S33" s="104"/>
      <c r="T33" s="104"/>
      <c r="U33" s="19">
        <f>SUM(F33:T33)</f>
        <v>0</v>
      </c>
      <c r="V33" s="11"/>
      <c r="W33" s="77"/>
      <c r="X33" s="77"/>
      <c r="Y33" s="77"/>
      <c r="Z33" s="77"/>
      <c r="AA33" s="11"/>
      <c r="AB33" s="11"/>
      <c r="AC33" s="11"/>
    </row>
    <row r="34" spans="1:29" ht="56.25" customHeight="1">
      <c r="A34" s="209"/>
      <c r="B34" s="209"/>
      <c r="C34" s="209"/>
      <c r="D34" s="209"/>
      <c r="E34" s="209"/>
      <c r="F34" s="209"/>
      <c r="G34" s="209"/>
      <c r="H34" s="209"/>
      <c r="I34" s="8"/>
      <c r="J34" s="77"/>
      <c r="K34" s="208"/>
      <c r="L34" s="208"/>
      <c r="M34" s="208"/>
      <c r="N34" s="208"/>
      <c r="O34" s="208"/>
      <c r="P34" s="208"/>
      <c r="Q34" s="208"/>
      <c r="R34" s="208"/>
      <c r="S34" s="208"/>
      <c r="T34" s="208"/>
      <c r="U34" s="20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89"/>
      <c r="V35" s="6"/>
    </row>
    <row r="36" spans="1:29" ht="15" customHeight="1">
      <c r="A36" s="6"/>
      <c r="U36" s="6"/>
    </row>
    <row r="37" spans="1:29" ht="16.5" customHeight="1">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c r="I39" s="43"/>
      <c r="J39" s="43"/>
      <c r="K39" s="43">
        <f>IF(AND($N$1&lt;&gt;"E",$N$1&lt;&gt;"Status"),SUM('Sept 1-15'!T5:T20,'Sept 16-30'!F5:K21),"")</f>
        <v>0</v>
      </c>
      <c r="L39" s="43"/>
      <c r="M39" s="43"/>
      <c r="N39" s="43"/>
      <c r="O39" s="43"/>
      <c r="P39" s="43"/>
      <c r="Q39" s="43"/>
      <c r="R39" s="43">
        <f>IF(AND($N$1&lt;&gt;"E",$N$1&lt;&gt;"Status"),SUM(L5:R20),"")</f>
        <v>0</v>
      </c>
      <c r="S39" s="43"/>
      <c r="T39" s="43"/>
      <c r="U39" s="45" t="str">
        <f>IF(SUM(F39:T39)=0,"",SUM(F39:T39))</f>
        <v/>
      </c>
      <c r="V39" s="85"/>
      <c r="W39" s="46"/>
      <c r="X39" s="46"/>
      <c r="Y39" s="46"/>
      <c r="Z39" s="46"/>
      <c r="AA39" s="46"/>
      <c r="AB39" s="46"/>
    </row>
    <row r="40" spans="1:29" s="47" customFormat="1" ht="21" customHeight="1">
      <c r="A40" s="178"/>
      <c r="B40" s="179"/>
      <c r="C40" s="174" t="s">
        <v>109</v>
      </c>
      <c r="D40" s="174"/>
      <c r="E40" s="175"/>
      <c r="F40" s="42"/>
      <c r="G40" s="42"/>
      <c r="H40" s="42"/>
      <c r="I40" s="42"/>
      <c r="J40" s="42"/>
      <c r="K40" s="42">
        <f>IF(AND($N$1&lt;&gt;"E",$N$1&lt;&gt;"Status"),IF(K39&gt;40,35,K39),K39)</f>
        <v>0</v>
      </c>
      <c r="L40" s="42"/>
      <c r="M40" s="42"/>
      <c r="N40" s="42"/>
      <c r="O40" s="42"/>
      <c r="P40" s="42"/>
      <c r="Q40" s="42"/>
      <c r="R40" s="42">
        <f>IF(AND($N$1&lt;&gt;"E",$N$1&lt;&gt;"Status"),IF(R39&gt;40,35,R39),R39)</f>
        <v>0</v>
      </c>
      <c r="S40" s="42"/>
      <c r="T40" s="42"/>
      <c r="U40" s="49" t="str">
        <f>IF(SUM(F40:T40)=0,"",SUM(F40:T40))</f>
        <v/>
      </c>
      <c r="V40" s="85"/>
      <c r="W40" s="46"/>
      <c r="X40" s="46"/>
      <c r="Y40" s="46"/>
      <c r="Z40" s="46"/>
      <c r="AA40" s="46"/>
      <c r="AB40" s="46"/>
    </row>
    <row r="41" spans="1:29" s="47" customFormat="1" ht="21" customHeight="1">
      <c r="A41" s="178"/>
      <c r="B41" s="179"/>
      <c r="C41" s="185" t="s">
        <v>110</v>
      </c>
      <c r="D41" s="185"/>
      <c r="E41" s="175"/>
      <c r="F41" s="43"/>
      <c r="G41" s="43"/>
      <c r="H41" s="43"/>
      <c r="I41" s="43"/>
      <c r="J41" s="43"/>
      <c r="K41" s="43" t="b">
        <f>IF(AND($N$1&lt;&gt;"E",$N$1&lt;&gt;"Status"),IF(K39&gt;40,5),"")</f>
        <v>0</v>
      </c>
      <c r="L41" s="43"/>
      <c r="M41" s="43"/>
      <c r="N41" s="43"/>
      <c r="O41" s="43"/>
      <c r="P41" s="43"/>
      <c r="Q41" s="43"/>
      <c r="R41" s="43" t="b">
        <f>IF(AND($N$1&lt;&gt;"E",$N$1&lt;&gt;"Status"),IF(R39&gt;40,5),"")</f>
        <v>0</v>
      </c>
      <c r="S41" s="43"/>
      <c r="T41" s="43"/>
      <c r="U41" s="45" t="str">
        <f>IF(SUM(F41:T41)=0,"",SUM(F41:T41))</f>
        <v/>
      </c>
      <c r="V41" s="85"/>
      <c r="W41" s="46"/>
      <c r="X41" s="46"/>
      <c r="Y41" s="46"/>
      <c r="Z41" s="46"/>
      <c r="AA41" s="46"/>
      <c r="AB41" s="46"/>
    </row>
    <row r="42" spans="1:29" s="47" customFormat="1" ht="21" customHeight="1" thickBot="1">
      <c r="A42" s="180"/>
      <c r="B42" s="181"/>
      <c r="C42" s="174" t="s">
        <v>111</v>
      </c>
      <c r="D42" s="174"/>
      <c r="E42" s="175"/>
      <c r="F42" s="42"/>
      <c r="G42" s="42"/>
      <c r="H42" s="42"/>
      <c r="I42" s="42"/>
      <c r="J42" s="42"/>
      <c r="K42" s="42" t="b">
        <f>IF(AND($N$1&lt;&gt;"E",$N$1&lt;&gt;"Status"), IF(K39&gt;40,K39-40),"")</f>
        <v>0</v>
      </c>
      <c r="L42" s="42"/>
      <c r="M42" s="42"/>
      <c r="N42" s="42"/>
      <c r="O42" s="42"/>
      <c r="P42" s="42"/>
      <c r="Q42" s="42"/>
      <c r="R42" s="42" t="b">
        <f>IF(AND($N$1&lt;&gt;"E",$N$1&lt;&gt;"Status"), IF(R39&gt;40,R39-40),"")</f>
        <v>0</v>
      </c>
      <c r="S42" s="42"/>
      <c r="T42" s="42"/>
      <c r="U42" s="49" t="str">
        <f>IF(SUM(F42:T42)=0,"",SUM(F42:T42))</f>
        <v/>
      </c>
      <c r="V42" s="85"/>
      <c r="W42" s="46"/>
      <c r="X42" s="46"/>
      <c r="Y42" s="46"/>
      <c r="Z42" s="46"/>
      <c r="AA42" s="46"/>
      <c r="AB42" s="46"/>
    </row>
    <row r="43" spans="1:29">
      <c r="B43" s="11"/>
      <c r="C43" s="11"/>
      <c r="D43" s="11"/>
      <c r="E43" s="11"/>
      <c r="F43" s="11"/>
      <c r="G43" s="11"/>
      <c r="H43" s="11"/>
      <c r="J43" s="11"/>
      <c r="K43" s="11"/>
      <c r="L43" s="11"/>
      <c r="M43" s="11"/>
      <c r="N43" s="11"/>
      <c r="O43" s="11"/>
      <c r="Q43" s="11"/>
      <c r="R43" s="11"/>
      <c r="S43" s="11"/>
      <c r="T43" s="11"/>
    </row>
  </sheetData>
  <mergeCells count="25">
    <mergeCell ref="L1:M1"/>
    <mergeCell ref="B1:E1"/>
    <mergeCell ref="P1:Q1"/>
    <mergeCell ref="R1:T1"/>
    <mergeCell ref="K34:U34"/>
    <mergeCell ref="N1:O1"/>
    <mergeCell ref="A19:A20"/>
    <mergeCell ref="B3:B4"/>
    <mergeCell ref="U3:U4"/>
    <mergeCell ref="K35:N35"/>
    <mergeCell ref="A30:E30"/>
    <mergeCell ref="O35:T35"/>
    <mergeCell ref="C3:C4"/>
    <mergeCell ref="D3:D4"/>
    <mergeCell ref="E3:E4"/>
    <mergeCell ref="A32:E32"/>
    <mergeCell ref="A35:H35"/>
    <mergeCell ref="F37:U37"/>
    <mergeCell ref="A34:H34"/>
    <mergeCell ref="A33:E33"/>
    <mergeCell ref="A39:B42"/>
    <mergeCell ref="C39:E39"/>
    <mergeCell ref="C40:E40"/>
    <mergeCell ref="C41:E41"/>
    <mergeCell ref="C42:E42"/>
  </mergeCells>
  <phoneticPr fontId="2" type="noConversion"/>
  <conditionalFormatting sqref="I36 P36">
    <cfRule type="cellIs" dxfId="27" priority="1" stopIfTrue="1" operator="notEqual">
      <formula>0</formula>
    </cfRule>
  </conditionalFormatting>
  <conditionalFormatting sqref="N1:O1 U1">
    <cfRule type="cellIs" dxfId="26" priority="2" stopIfTrue="1" operator="equal">
      <formula>"status"</formula>
    </cfRule>
  </conditionalFormatting>
  <conditionalFormatting sqref="B1:E1">
    <cfRule type="cellIs" dxfId="25" priority="3" stopIfTrue="1" operator="equal">
      <formula>"Name"</formula>
    </cfRule>
  </conditionalFormatting>
  <conditionalFormatting sqref="R1:T1">
    <cfRule type="cellIs" dxfId="24"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Q40" sqref="Q40"/>
    </sheetView>
  </sheetViews>
  <sheetFormatPr defaultColWidth="12.75" defaultRowHeight="15.75"/>
  <cols>
    <col min="1" max="1" width="20.5" style="21" bestFit="1" customWidth="1"/>
    <col min="2" max="2" width="8.875" style="6" customWidth="1"/>
    <col min="3" max="3" width="8" style="6" customWidth="1"/>
    <col min="4" max="4" width="9.25" style="6" bestFit="1" customWidth="1"/>
    <col min="5" max="5" width="8" style="6" customWidth="1"/>
    <col min="6" max="20" width="7.875" style="6" customWidth="1"/>
    <col min="21" max="21" width="8.875" style="74"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41913</v>
      </c>
      <c r="H1" s="7" t="s">
        <v>86</v>
      </c>
      <c r="I1" s="141">
        <f>F3</f>
        <v>41913</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20"/>
      <c r="B2" s="8"/>
      <c r="C2" s="8"/>
      <c r="D2" s="8"/>
      <c r="E2" s="8"/>
      <c r="F2" s="8"/>
      <c r="G2" s="8"/>
      <c r="H2" s="8"/>
      <c r="I2" s="8"/>
      <c r="J2" s="8"/>
      <c r="K2" s="8"/>
      <c r="L2" s="8"/>
      <c r="M2" s="8"/>
      <c r="N2" s="8"/>
      <c r="O2" s="8"/>
      <c r="P2" s="8"/>
      <c r="Q2" s="8"/>
      <c r="R2" s="8"/>
      <c r="S2" s="8"/>
      <c r="T2" s="8"/>
      <c r="U2" s="87"/>
    </row>
    <row r="3" spans="1:29" s="74" customFormat="1" ht="22.15" customHeight="1">
      <c r="A3" s="86"/>
      <c r="B3" s="200" t="s">
        <v>90</v>
      </c>
      <c r="C3" s="197" t="s">
        <v>91</v>
      </c>
      <c r="D3" s="197" t="s">
        <v>92</v>
      </c>
      <c r="E3" s="202" t="s">
        <v>93</v>
      </c>
      <c r="F3" s="10">
        <f>'Sept 16-30'!T3+1</f>
        <v>41913</v>
      </c>
      <c r="G3" s="10">
        <f t="shared" ref="G3:T3" si="0">F3+1</f>
        <v>41914</v>
      </c>
      <c r="H3" s="10">
        <f t="shared" si="0"/>
        <v>41915</v>
      </c>
      <c r="I3" s="10">
        <f t="shared" si="0"/>
        <v>41916</v>
      </c>
      <c r="J3" s="10">
        <f t="shared" si="0"/>
        <v>41917</v>
      </c>
      <c r="K3" s="10">
        <f t="shared" si="0"/>
        <v>41918</v>
      </c>
      <c r="L3" s="10">
        <f t="shared" si="0"/>
        <v>41919</v>
      </c>
      <c r="M3" s="10">
        <f t="shared" si="0"/>
        <v>41920</v>
      </c>
      <c r="N3" s="10">
        <f t="shared" si="0"/>
        <v>41921</v>
      </c>
      <c r="O3" s="10">
        <f t="shared" si="0"/>
        <v>41922</v>
      </c>
      <c r="P3" s="10">
        <f t="shared" si="0"/>
        <v>41923</v>
      </c>
      <c r="Q3" s="10">
        <f t="shared" si="0"/>
        <v>41924</v>
      </c>
      <c r="R3" s="10">
        <f t="shared" si="0"/>
        <v>41925</v>
      </c>
      <c r="S3" s="10">
        <f t="shared" si="0"/>
        <v>41926</v>
      </c>
      <c r="T3" s="10">
        <f t="shared" si="0"/>
        <v>41927</v>
      </c>
      <c r="U3" s="186" t="s">
        <v>94</v>
      </c>
      <c r="V3" s="6"/>
    </row>
    <row r="4" spans="1:29" s="74" customFormat="1" ht="22.15" customHeight="1">
      <c r="A4" s="73"/>
      <c r="B4" s="201"/>
      <c r="C4" s="198"/>
      <c r="D4" s="198"/>
      <c r="E4" s="203"/>
      <c r="F4" s="12">
        <f t="shared" ref="F4:T4" si="1">F3</f>
        <v>41913</v>
      </c>
      <c r="G4" s="12">
        <f t="shared" si="1"/>
        <v>41914</v>
      </c>
      <c r="H4" s="12">
        <f t="shared" si="1"/>
        <v>41915</v>
      </c>
      <c r="I4" s="12">
        <f t="shared" si="1"/>
        <v>41916</v>
      </c>
      <c r="J4" s="12">
        <f t="shared" si="1"/>
        <v>41917</v>
      </c>
      <c r="K4" s="12">
        <f t="shared" si="1"/>
        <v>41918</v>
      </c>
      <c r="L4" s="12">
        <f t="shared" si="1"/>
        <v>41919</v>
      </c>
      <c r="M4" s="12">
        <f t="shared" si="1"/>
        <v>41920</v>
      </c>
      <c r="N4" s="12">
        <f t="shared" si="1"/>
        <v>41921</v>
      </c>
      <c r="O4" s="12">
        <f t="shared" si="1"/>
        <v>41922</v>
      </c>
      <c r="P4" s="12">
        <f t="shared" si="1"/>
        <v>41923</v>
      </c>
      <c r="Q4" s="12">
        <f t="shared" si="1"/>
        <v>41924</v>
      </c>
      <c r="R4" s="12">
        <f t="shared" si="1"/>
        <v>41925</v>
      </c>
      <c r="S4" s="12">
        <f t="shared" si="1"/>
        <v>41926</v>
      </c>
      <c r="T4" s="12">
        <f t="shared" si="1"/>
        <v>41927</v>
      </c>
      <c r="U4" s="187"/>
      <c r="V4" s="6"/>
    </row>
    <row r="5" spans="1:29" ht="21" customHeight="1">
      <c r="B5" s="26"/>
      <c r="C5" s="27"/>
      <c r="D5" s="28"/>
      <c r="E5" s="29"/>
      <c r="F5" s="51"/>
      <c r="G5" s="51"/>
      <c r="H5" s="51"/>
      <c r="I5" s="50"/>
      <c r="J5" s="50"/>
      <c r="K5" s="51"/>
      <c r="L5" s="51"/>
      <c r="M5" s="51"/>
      <c r="N5" s="51"/>
      <c r="O5" s="51"/>
      <c r="P5" s="50"/>
      <c r="Q5" s="50"/>
      <c r="R5" s="51"/>
      <c r="S5" s="105"/>
      <c r="T5" s="51"/>
      <c r="U5" s="41">
        <f t="shared" ref="U5:U20" si="2">SUM(F5:T5)</f>
        <v>0</v>
      </c>
      <c r="V5" s="11"/>
      <c r="W5" s="77"/>
      <c r="X5" s="77"/>
      <c r="Y5" s="77"/>
      <c r="Z5" s="77"/>
      <c r="AA5" s="77"/>
      <c r="AB5" s="11"/>
      <c r="AC5" s="11"/>
    </row>
    <row r="6" spans="1:29" ht="21" customHeight="1">
      <c r="B6" s="26"/>
      <c r="C6" s="27"/>
      <c r="D6" s="28"/>
      <c r="E6" s="29"/>
      <c r="F6" s="51"/>
      <c r="G6" s="51"/>
      <c r="H6" s="51"/>
      <c r="I6" s="50"/>
      <c r="J6" s="50"/>
      <c r="K6" s="51"/>
      <c r="L6" s="51"/>
      <c r="M6" s="51"/>
      <c r="N6" s="51"/>
      <c r="O6" s="51"/>
      <c r="P6" s="50"/>
      <c r="Q6" s="50"/>
      <c r="R6" s="51"/>
      <c r="S6" s="105"/>
      <c r="T6" s="51"/>
      <c r="U6" s="41">
        <f t="shared" si="2"/>
        <v>0</v>
      </c>
      <c r="V6" s="11"/>
      <c r="W6" s="77"/>
      <c r="X6" s="77"/>
      <c r="Y6" s="77"/>
      <c r="Z6" s="77"/>
      <c r="AA6" s="77"/>
      <c r="AB6" s="11"/>
      <c r="AC6" s="11"/>
    </row>
    <row r="7" spans="1:29" ht="21" customHeight="1">
      <c r="B7" s="26"/>
      <c r="C7" s="27"/>
      <c r="D7" s="28"/>
      <c r="E7" s="29"/>
      <c r="F7" s="51"/>
      <c r="G7" s="51"/>
      <c r="H7" s="51"/>
      <c r="I7" s="50"/>
      <c r="J7" s="50"/>
      <c r="K7" s="51"/>
      <c r="L7" s="51"/>
      <c r="M7" s="51"/>
      <c r="N7" s="51"/>
      <c r="O7" s="51"/>
      <c r="P7" s="50"/>
      <c r="Q7" s="50"/>
      <c r="R7" s="51"/>
      <c r="S7" s="105"/>
      <c r="T7" s="51"/>
      <c r="U7" s="41">
        <f t="shared" si="2"/>
        <v>0</v>
      </c>
      <c r="V7" s="11"/>
      <c r="W7" s="77"/>
      <c r="X7" s="77"/>
      <c r="Y7" s="77"/>
      <c r="Z7" s="77"/>
      <c r="AA7" s="77"/>
      <c r="AB7" s="11"/>
      <c r="AC7" s="11"/>
    </row>
    <row r="8" spans="1:29" ht="21" customHeight="1">
      <c r="B8" s="26"/>
      <c r="C8" s="27"/>
      <c r="D8" s="28"/>
      <c r="E8" s="29"/>
      <c r="F8" s="51"/>
      <c r="G8" s="51"/>
      <c r="H8" s="51"/>
      <c r="I8" s="50"/>
      <c r="J8" s="50"/>
      <c r="K8" s="51"/>
      <c r="L8" s="51"/>
      <c r="M8" s="51"/>
      <c r="N8" s="51"/>
      <c r="O8" s="51"/>
      <c r="P8" s="50"/>
      <c r="Q8" s="50"/>
      <c r="R8" s="51"/>
      <c r="S8" s="105"/>
      <c r="T8" s="51"/>
      <c r="U8" s="41">
        <f t="shared" si="2"/>
        <v>0</v>
      </c>
      <c r="V8" s="11"/>
      <c r="W8" s="77"/>
      <c r="X8" s="77"/>
      <c r="Y8" s="77"/>
      <c r="Z8" s="77"/>
      <c r="AA8" s="77"/>
      <c r="AB8" s="11"/>
      <c r="AC8" s="11"/>
    </row>
    <row r="9" spans="1:29" ht="21" customHeight="1">
      <c r="B9" s="26"/>
      <c r="C9" s="27"/>
      <c r="D9" s="28"/>
      <c r="E9" s="29"/>
      <c r="F9" s="51"/>
      <c r="G9" s="51"/>
      <c r="H9" s="51"/>
      <c r="I9" s="50"/>
      <c r="J9" s="50"/>
      <c r="K9" s="51"/>
      <c r="L9" s="51"/>
      <c r="M9" s="51"/>
      <c r="N9" s="51"/>
      <c r="O9" s="51"/>
      <c r="P9" s="50"/>
      <c r="Q9" s="50"/>
      <c r="R9" s="51"/>
      <c r="S9" s="105"/>
      <c r="T9" s="51"/>
      <c r="U9" s="41">
        <f t="shared" si="2"/>
        <v>0</v>
      </c>
      <c r="V9" s="11"/>
      <c r="W9" s="77"/>
      <c r="X9" s="77"/>
      <c r="Y9" s="77"/>
      <c r="Z9" s="77"/>
      <c r="AA9" s="77"/>
      <c r="AB9" s="11"/>
      <c r="AC9" s="11"/>
    </row>
    <row r="10" spans="1:29" ht="21" customHeight="1">
      <c r="B10" s="26"/>
      <c r="C10" s="27"/>
      <c r="D10" s="28"/>
      <c r="E10" s="29"/>
      <c r="F10" s="51"/>
      <c r="G10" s="51"/>
      <c r="H10" s="51"/>
      <c r="I10" s="50"/>
      <c r="J10" s="50"/>
      <c r="K10" s="51"/>
      <c r="L10" s="51"/>
      <c r="M10" s="51"/>
      <c r="N10" s="51"/>
      <c r="O10" s="51"/>
      <c r="P10" s="50"/>
      <c r="Q10" s="50"/>
      <c r="R10" s="51"/>
      <c r="S10" s="105"/>
      <c r="T10" s="51"/>
      <c r="U10" s="41">
        <f t="shared" si="2"/>
        <v>0</v>
      </c>
      <c r="V10" s="11"/>
      <c r="W10" s="77"/>
      <c r="X10" s="77"/>
      <c r="Y10" s="77"/>
      <c r="Z10" s="77"/>
      <c r="AA10" s="77"/>
      <c r="AB10" s="11"/>
      <c r="AC10" s="11"/>
    </row>
    <row r="11" spans="1:29" ht="21" customHeight="1">
      <c r="B11" s="26"/>
      <c r="C11" s="27"/>
      <c r="D11" s="28"/>
      <c r="E11" s="29"/>
      <c r="F11" s="51"/>
      <c r="G11" s="51"/>
      <c r="H11" s="51"/>
      <c r="I11" s="50"/>
      <c r="J11" s="50"/>
      <c r="K11" s="51"/>
      <c r="L11" s="51"/>
      <c r="M11" s="51"/>
      <c r="N11" s="51"/>
      <c r="O11" s="51"/>
      <c r="P11" s="50"/>
      <c r="Q11" s="50"/>
      <c r="R11" s="51"/>
      <c r="S11" s="105"/>
      <c r="T11" s="51"/>
      <c r="U11" s="41">
        <f>SUM(F11:T11)</f>
        <v>0</v>
      </c>
      <c r="V11" s="11"/>
      <c r="W11" s="77"/>
      <c r="X11" s="77"/>
      <c r="Y11" s="77"/>
      <c r="Z11" s="77"/>
      <c r="AA11" s="77"/>
      <c r="AB11" s="11"/>
      <c r="AC11" s="11"/>
    </row>
    <row r="12" spans="1:29" ht="21" customHeight="1">
      <c r="B12" s="26"/>
      <c r="C12" s="27"/>
      <c r="D12" s="28"/>
      <c r="E12" s="29"/>
      <c r="F12" s="51"/>
      <c r="G12" s="51"/>
      <c r="H12" s="51"/>
      <c r="I12" s="50"/>
      <c r="J12" s="50"/>
      <c r="K12" s="51"/>
      <c r="L12" s="51"/>
      <c r="M12" s="51"/>
      <c r="N12" s="51"/>
      <c r="O12" s="51"/>
      <c r="P12" s="50"/>
      <c r="Q12" s="50"/>
      <c r="R12" s="51"/>
      <c r="S12" s="105"/>
      <c r="T12" s="51"/>
      <c r="U12" s="41">
        <f t="shared" si="2"/>
        <v>0</v>
      </c>
      <c r="V12" s="11"/>
      <c r="W12" s="77"/>
      <c r="X12" s="77"/>
      <c r="Y12" s="77"/>
      <c r="Z12" s="77"/>
      <c r="AA12" s="77"/>
      <c r="AB12" s="11"/>
      <c r="AC12" s="11"/>
    </row>
    <row r="13" spans="1:29" ht="21" customHeight="1">
      <c r="B13" s="26"/>
      <c r="C13" s="27"/>
      <c r="D13" s="28"/>
      <c r="E13" s="29"/>
      <c r="F13" s="51"/>
      <c r="G13" s="51"/>
      <c r="H13" s="51"/>
      <c r="I13" s="50"/>
      <c r="J13" s="50"/>
      <c r="K13" s="51"/>
      <c r="L13" s="51"/>
      <c r="M13" s="51"/>
      <c r="N13" s="51"/>
      <c r="O13" s="51"/>
      <c r="P13" s="50"/>
      <c r="Q13" s="50"/>
      <c r="R13" s="51"/>
      <c r="S13" s="105"/>
      <c r="T13" s="51"/>
      <c r="U13" s="41">
        <f t="shared" si="2"/>
        <v>0</v>
      </c>
      <c r="V13" s="11"/>
      <c r="W13" s="77"/>
      <c r="X13" s="77"/>
      <c r="Y13" s="77"/>
      <c r="Z13" s="77"/>
      <c r="AA13" s="77"/>
      <c r="AB13" s="11"/>
      <c r="AC13" s="11"/>
    </row>
    <row r="14" spans="1:29" ht="21" customHeight="1">
      <c r="B14" s="26"/>
      <c r="C14" s="27"/>
      <c r="D14" s="28"/>
      <c r="E14" s="29"/>
      <c r="F14" s="51"/>
      <c r="G14" s="51"/>
      <c r="H14" s="51"/>
      <c r="I14" s="50"/>
      <c r="J14" s="50"/>
      <c r="K14" s="51"/>
      <c r="L14" s="51"/>
      <c r="M14" s="51"/>
      <c r="N14" s="51"/>
      <c r="O14" s="51"/>
      <c r="P14" s="50"/>
      <c r="Q14" s="50"/>
      <c r="R14" s="51"/>
      <c r="S14" s="105"/>
      <c r="T14" s="51"/>
      <c r="U14" s="41">
        <f t="shared" si="2"/>
        <v>0</v>
      </c>
      <c r="V14" s="11"/>
      <c r="W14" s="77"/>
      <c r="X14" s="77"/>
      <c r="Y14" s="77"/>
      <c r="Z14" s="77"/>
      <c r="AA14" s="77"/>
      <c r="AB14" s="11"/>
      <c r="AC14" s="11"/>
    </row>
    <row r="15" spans="1:29" ht="21" customHeight="1">
      <c r="B15" s="26"/>
      <c r="C15" s="27"/>
      <c r="D15" s="28"/>
      <c r="E15" s="29"/>
      <c r="F15" s="51"/>
      <c r="G15" s="51"/>
      <c r="H15" s="51"/>
      <c r="I15" s="50"/>
      <c r="J15" s="50"/>
      <c r="K15" s="51"/>
      <c r="L15" s="51"/>
      <c r="M15" s="51"/>
      <c r="N15" s="51"/>
      <c r="O15" s="51"/>
      <c r="P15" s="50"/>
      <c r="Q15" s="50"/>
      <c r="R15" s="51"/>
      <c r="S15" s="105"/>
      <c r="T15" s="51"/>
      <c r="U15" s="41">
        <f t="shared" si="2"/>
        <v>0</v>
      </c>
      <c r="V15" s="11"/>
      <c r="W15" s="77"/>
      <c r="X15" s="77"/>
      <c r="Y15" s="77"/>
      <c r="Z15" s="77"/>
      <c r="AA15" s="77"/>
      <c r="AB15" s="11"/>
      <c r="AC15" s="11"/>
    </row>
    <row r="16" spans="1:29" ht="21" customHeight="1">
      <c r="B16" s="26"/>
      <c r="C16" s="27"/>
      <c r="D16" s="28"/>
      <c r="E16" s="29"/>
      <c r="F16" s="51"/>
      <c r="G16" s="51"/>
      <c r="H16" s="51"/>
      <c r="I16" s="50"/>
      <c r="J16" s="50"/>
      <c r="K16" s="51"/>
      <c r="L16" s="51"/>
      <c r="M16" s="51"/>
      <c r="N16" s="51"/>
      <c r="O16" s="51"/>
      <c r="P16" s="50"/>
      <c r="Q16" s="50"/>
      <c r="R16" s="51"/>
      <c r="S16" s="105"/>
      <c r="T16" s="51"/>
      <c r="U16" s="41">
        <f t="shared" si="2"/>
        <v>0</v>
      </c>
      <c r="V16" s="11"/>
      <c r="W16" s="77"/>
      <c r="X16" s="77"/>
      <c r="Y16" s="77"/>
      <c r="Z16" s="77"/>
      <c r="AA16" s="77"/>
      <c r="AB16" s="11"/>
      <c r="AC16" s="11"/>
    </row>
    <row r="17" spans="1:29" ht="21" customHeight="1">
      <c r="B17" s="26"/>
      <c r="C17" s="27"/>
      <c r="D17" s="28"/>
      <c r="E17" s="29"/>
      <c r="F17" s="51"/>
      <c r="G17" s="51"/>
      <c r="H17" s="51"/>
      <c r="I17" s="50"/>
      <c r="J17" s="50"/>
      <c r="K17" s="51"/>
      <c r="L17" s="51"/>
      <c r="M17" s="51"/>
      <c r="N17" s="51"/>
      <c r="O17" s="51"/>
      <c r="P17" s="50"/>
      <c r="Q17" s="50"/>
      <c r="R17" s="51"/>
      <c r="S17" s="105"/>
      <c r="T17" s="51"/>
      <c r="U17" s="41">
        <f t="shared" si="2"/>
        <v>0</v>
      </c>
      <c r="V17" s="11"/>
      <c r="W17" s="77"/>
      <c r="X17" s="77"/>
      <c r="Y17" s="77"/>
      <c r="Z17" s="77"/>
      <c r="AA17" s="77"/>
      <c r="AB17" s="11"/>
      <c r="AC17" s="11"/>
    </row>
    <row r="18" spans="1:29" ht="21" customHeight="1">
      <c r="B18" s="26"/>
      <c r="C18" s="27"/>
      <c r="D18" s="28"/>
      <c r="E18" s="29"/>
      <c r="F18" s="51"/>
      <c r="G18" s="51"/>
      <c r="H18" s="51"/>
      <c r="I18" s="50"/>
      <c r="J18" s="50"/>
      <c r="K18" s="51"/>
      <c r="L18" s="51"/>
      <c r="M18" s="51"/>
      <c r="N18" s="51"/>
      <c r="O18" s="51"/>
      <c r="P18" s="50"/>
      <c r="Q18" s="50"/>
      <c r="R18" s="51"/>
      <c r="S18" s="105"/>
      <c r="T18" s="51"/>
      <c r="U18" s="41">
        <f t="shared" si="2"/>
        <v>0</v>
      </c>
      <c r="V18" s="11"/>
      <c r="W18" s="77"/>
      <c r="X18" s="77"/>
      <c r="Y18" s="77"/>
      <c r="Z18" s="77"/>
      <c r="AA18" s="77"/>
      <c r="AB18" s="11"/>
      <c r="AC18" s="11"/>
    </row>
    <row r="19" spans="1:29" ht="21" customHeight="1">
      <c r="A19" s="199" t="s">
        <v>95</v>
      </c>
      <c r="B19" s="26"/>
      <c r="C19" s="27"/>
      <c r="D19" s="28"/>
      <c r="E19" s="29"/>
      <c r="F19" s="51"/>
      <c r="G19" s="51"/>
      <c r="H19" s="51"/>
      <c r="I19" s="50"/>
      <c r="J19" s="50"/>
      <c r="K19" s="51"/>
      <c r="L19" s="51"/>
      <c r="M19" s="51"/>
      <c r="N19" s="51"/>
      <c r="O19" s="51"/>
      <c r="P19" s="50"/>
      <c r="Q19" s="50"/>
      <c r="R19" s="51"/>
      <c r="S19" s="105"/>
      <c r="T19" s="51"/>
      <c r="U19" s="41">
        <f t="shared" si="2"/>
        <v>0</v>
      </c>
      <c r="V19" s="11"/>
      <c r="W19" s="77"/>
      <c r="X19" s="77"/>
      <c r="Y19" s="77"/>
      <c r="Z19" s="77"/>
      <c r="AA19" s="77"/>
      <c r="AB19" s="11"/>
      <c r="AC19" s="11"/>
    </row>
    <row r="20" spans="1:29" ht="21" customHeight="1">
      <c r="A20" s="199"/>
      <c r="B20" s="26"/>
      <c r="C20" s="27"/>
      <c r="D20" s="28"/>
      <c r="E20" s="29"/>
      <c r="F20" s="51"/>
      <c r="G20" s="51"/>
      <c r="H20" s="51"/>
      <c r="I20" s="50"/>
      <c r="J20" s="50"/>
      <c r="K20" s="51"/>
      <c r="L20" s="51"/>
      <c r="M20" s="51"/>
      <c r="N20" s="51"/>
      <c r="O20" s="51"/>
      <c r="P20" s="50"/>
      <c r="Q20" s="50"/>
      <c r="R20" s="51"/>
      <c r="S20" s="105"/>
      <c r="T20" s="51"/>
      <c r="U20" s="40">
        <f t="shared" si="2"/>
        <v>0</v>
      </c>
      <c r="V20" s="11"/>
      <c r="W20" s="77"/>
      <c r="X20" s="77"/>
      <c r="Y20" s="77"/>
      <c r="Z20" s="77"/>
      <c r="AA20" s="77"/>
      <c r="AB20" s="11"/>
      <c r="AC20" s="11"/>
    </row>
    <row r="21" spans="1:29" ht="5.0999999999999996" customHeight="1" thickBot="1">
      <c r="B21" s="52"/>
      <c r="C21" s="53"/>
      <c r="D21" s="54"/>
      <c r="E21" s="55"/>
      <c r="F21" s="65"/>
      <c r="G21" s="65"/>
      <c r="H21" s="65"/>
      <c r="I21" s="57"/>
      <c r="J21" s="57"/>
      <c r="K21" s="65"/>
      <c r="L21" s="65"/>
      <c r="M21" s="65"/>
      <c r="N21" s="65"/>
      <c r="O21" s="65"/>
      <c r="P21" s="57"/>
      <c r="Q21" s="57"/>
      <c r="R21" s="65"/>
      <c r="S21" s="65"/>
      <c r="T21" s="65"/>
      <c r="U21" s="39"/>
      <c r="V21" s="11"/>
      <c r="W21" s="77"/>
      <c r="X21" s="77"/>
      <c r="Y21" s="77"/>
      <c r="Z21" s="77"/>
      <c r="AA21" s="77"/>
      <c r="AB21" s="11"/>
      <c r="AC21" s="11"/>
    </row>
    <row r="22" spans="1:29" ht="21" customHeight="1">
      <c r="A22" s="13"/>
      <c r="B22" s="26"/>
      <c r="C22" s="27"/>
      <c r="D22" s="28"/>
      <c r="E22" s="29"/>
      <c r="F22" s="105"/>
      <c r="G22" s="51"/>
      <c r="H22" s="51"/>
      <c r="I22" s="50"/>
      <c r="J22" s="50"/>
      <c r="K22" s="51"/>
      <c r="L22" s="105"/>
      <c r="M22" s="105"/>
      <c r="N22" s="51"/>
      <c r="O22" s="51"/>
      <c r="P22" s="50"/>
      <c r="Q22" s="50"/>
      <c r="R22" s="51"/>
      <c r="S22" s="105"/>
      <c r="T22" s="51"/>
      <c r="U22" s="40">
        <f>SUM(F22:T22)</f>
        <v>0</v>
      </c>
      <c r="V22" s="11"/>
      <c r="W22" s="77"/>
      <c r="X22" s="77"/>
      <c r="Y22" s="77"/>
      <c r="Z22" s="77"/>
      <c r="AA22" s="77"/>
      <c r="AB22" s="11"/>
      <c r="AC22" s="11"/>
    </row>
    <row r="23" spans="1:29" ht="5.0999999999999996" customHeight="1">
      <c r="A23" s="58"/>
      <c r="B23" s="52"/>
      <c r="C23" s="53"/>
      <c r="D23" s="54"/>
      <c r="E23" s="55"/>
      <c r="F23" s="106"/>
      <c r="G23" s="65"/>
      <c r="H23" s="65"/>
      <c r="I23" s="60"/>
      <c r="J23" s="60"/>
      <c r="K23" s="65"/>
      <c r="L23" s="106"/>
      <c r="M23" s="106"/>
      <c r="N23" s="65"/>
      <c r="O23" s="65"/>
      <c r="P23" s="60"/>
      <c r="Q23" s="60"/>
      <c r="R23" s="65"/>
      <c r="S23" s="106"/>
      <c r="T23" s="65"/>
      <c r="U23" s="39"/>
      <c r="V23" s="11"/>
      <c r="W23" s="77"/>
      <c r="X23" s="77"/>
      <c r="Y23" s="77"/>
      <c r="Z23" s="77"/>
      <c r="AA23" s="77"/>
      <c r="AB23" s="11"/>
      <c r="AC23" s="11"/>
    </row>
    <row r="24" spans="1:29" ht="21" customHeight="1">
      <c r="A24" s="15"/>
      <c r="B24" s="26"/>
      <c r="C24" s="27"/>
      <c r="D24" s="28"/>
      <c r="E24" s="29"/>
      <c r="F24" s="105"/>
      <c r="G24" s="51"/>
      <c r="H24" s="51"/>
      <c r="I24" s="50"/>
      <c r="J24" s="50"/>
      <c r="K24" s="51"/>
      <c r="L24" s="105"/>
      <c r="M24" s="105"/>
      <c r="N24" s="51"/>
      <c r="O24" s="51"/>
      <c r="P24" s="50"/>
      <c r="Q24" s="50"/>
      <c r="R24" s="51"/>
      <c r="S24" s="105"/>
      <c r="T24" s="51"/>
      <c r="U24" s="40">
        <f>SUM(F24:T24)</f>
        <v>0</v>
      </c>
      <c r="V24" s="11"/>
      <c r="W24" s="77"/>
      <c r="X24" s="77"/>
      <c r="Y24" s="77"/>
      <c r="Z24" s="77"/>
      <c r="AA24" s="77"/>
      <c r="AB24" s="11"/>
      <c r="AC24" s="11"/>
    </row>
    <row r="25" spans="1:29" ht="5.0999999999999996" customHeight="1">
      <c r="A25" s="58"/>
      <c r="B25" s="52"/>
      <c r="C25" s="53"/>
      <c r="D25" s="54"/>
      <c r="E25" s="55"/>
      <c r="F25" s="106"/>
      <c r="G25" s="65"/>
      <c r="H25" s="65"/>
      <c r="I25" s="60"/>
      <c r="J25" s="60"/>
      <c r="K25" s="65"/>
      <c r="L25" s="106"/>
      <c r="M25" s="106"/>
      <c r="N25" s="65"/>
      <c r="O25" s="65"/>
      <c r="P25" s="60"/>
      <c r="Q25" s="60"/>
      <c r="R25" s="65"/>
      <c r="S25" s="106"/>
      <c r="T25" s="65"/>
      <c r="U25" s="39"/>
      <c r="V25" s="11"/>
      <c r="W25" s="77"/>
      <c r="X25" s="77"/>
      <c r="Y25" s="77"/>
      <c r="Z25" s="77"/>
      <c r="AA25" s="77"/>
      <c r="AB25" s="11"/>
      <c r="AC25" s="11"/>
    </row>
    <row r="26" spans="1:29" ht="21" customHeight="1">
      <c r="A26" s="15"/>
      <c r="B26" s="26"/>
      <c r="C26" s="27"/>
      <c r="D26" s="28"/>
      <c r="E26" s="29"/>
      <c r="F26" s="105"/>
      <c r="G26" s="51"/>
      <c r="H26" s="51"/>
      <c r="I26" s="50"/>
      <c r="J26" s="50"/>
      <c r="K26" s="51"/>
      <c r="L26" s="105"/>
      <c r="M26" s="105"/>
      <c r="N26" s="51"/>
      <c r="O26" s="51"/>
      <c r="P26" s="50"/>
      <c r="Q26" s="50"/>
      <c r="R26" s="51"/>
      <c r="S26" s="105"/>
      <c r="T26" s="51"/>
      <c r="U26" s="40">
        <f>SUM(F26:T26)</f>
        <v>0</v>
      </c>
      <c r="V26" s="11"/>
      <c r="W26" s="77"/>
      <c r="X26" s="77"/>
      <c r="Y26" s="77"/>
      <c r="Z26" s="77"/>
      <c r="AA26" s="77"/>
      <c r="AB26" s="11"/>
      <c r="AC26" s="11"/>
    </row>
    <row r="27" spans="1:29" ht="5.0999999999999996" customHeight="1">
      <c r="A27" s="58"/>
      <c r="B27" s="52"/>
      <c r="C27" s="53"/>
      <c r="D27" s="54"/>
      <c r="E27" s="55"/>
      <c r="F27" s="106"/>
      <c r="G27" s="65"/>
      <c r="H27" s="65"/>
      <c r="I27" s="60"/>
      <c r="J27" s="60"/>
      <c r="K27" s="65"/>
      <c r="L27" s="106"/>
      <c r="M27" s="106"/>
      <c r="N27" s="65"/>
      <c r="O27" s="65"/>
      <c r="P27" s="60"/>
      <c r="Q27" s="60"/>
      <c r="R27" s="65"/>
      <c r="S27" s="106"/>
      <c r="T27" s="65"/>
      <c r="U27" s="39"/>
      <c r="V27" s="11"/>
      <c r="W27" s="77"/>
      <c r="X27" s="77"/>
      <c r="Y27" s="77"/>
      <c r="Z27" s="77"/>
      <c r="AA27" s="77"/>
      <c r="AB27" s="11"/>
      <c r="AC27" s="11"/>
    </row>
    <row r="28" spans="1:29" ht="21" customHeight="1">
      <c r="A28" s="15"/>
      <c r="B28" s="26"/>
      <c r="C28" s="27"/>
      <c r="D28" s="28"/>
      <c r="E28" s="29"/>
      <c r="F28" s="105"/>
      <c r="G28" s="51"/>
      <c r="H28" s="51"/>
      <c r="I28" s="50"/>
      <c r="J28" s="50"/>
      <c r="K28" s="51"/>
      <c r="L28" s="105"/>
      <c r="M28" s="105"/>
      <c r="N28" s="51"/>
      <c r="O28" s="51"/>
      <c r="P28" s="50"/>
      <c r="Q28" s="50"/>
      <c r="R28" s="51"/>
      <c r="S28" s="105"/>
      <c r="T28" s="51"/>
      <c r="U28" s="40">
        <f>SUM(F28:T28)</f>
        <v>0</v>
      </c>
      <c r="V28" s="11"/>
      <c r="W28" s="100" t="s">
        <v>96</v>
      </c>
      <c r="X28" s="100" t="s">
        <v>97</v>
      </c>
      <c r="Y28" s="100" t="s">
        <v>98</v>
      </c>
      <c r="Z28" s="11" t="s">
        <v>99</v>
      </c>
      <c r="AA28" s="11" t="s">
        <v>100</v>
      </c>
      <c r="AB28" s="77" t="s">
        <v>12</v>
      </c>
      <c r="AC28" s="11"/>
    </row>
    <row r="29" spans="1:29" ht="5.0999999999999996" customHeight="1">
      <c r="A29" s="58"/>
      <c r="B29" s="61"/>
      <c r="C29" s="62"/>
      <c r="D29" s="63"/>
      <c r="E29" s="64"/>
      <c r="F29" s="106"/>
      <c r="G29" s="65"/>
      <c r="H29" s="65"/>
      <c r="I29" s="60"/>
      <c r="J29" s="60"/>
      <c r="K29" s="65"/>
      <c r="L29" s="106"/>
      <c r="M29" s="106"/>
      <c r="N29" s="65"/>
      <c r="O29" s="65"/>
      <c r="P29" s="60"/>
      <c r="Q29" s="60"/>
      <c r="R29" s="65"/>
      <c r="S29" s="106"/>
      <c r="T29" s="65"/>
      <c r="U29" s="14"/>
      <c r="V29" s="11"/>
      <c r="W29" s="77"/>
      <c r="X29" s="77"/>
      <c r="Y29" s="77"/>
      <c r="Z29" s="11"/>
      <c r="AA29" s="11"/>
      <c r="AB29" s="77"/>
      <c r="AC29" s="11"/>
    </row>
    <row r="30" spans="1:29" ht="21" customHeight="1">
      <c r="A30" s="189" t="s">
        <v>101</v>
      </c>
      <c r="B30" s="190"/>
      <c r="C30" s="190"/>
      <c r="D30" s="190"/>
      <c r="E30" s="191"/>
      <c r="F30" s="105"/>
      <c r="G30" s="51"/>
      <c r="H30" s="51"/>
      <c r="I30" s="50"/>
      <c r="J30" s="50"/>
      <c r="K30" s="51"/>
      <c r="L30" s="105"/>
      <c r="M30" s="105"/>
      <c r="N30" s="51"/>
      <c r="O30" s="51"/>
      <c r="P30" s="50"/>
      <c r="Q30" s="50"/>
      <c r="R30" s="51"/>
      <c r="S30" s="105"/>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31"/>
      <c r="B31" s="17"/>
      <c r="C31" s="17"/>
      <c r="D31" s="17"/>
      <c r="E31" s="18"/>
      <c r="F31" s="65"/>
      <c r="G31" s="65"/>
      <c r="H31" s="65"/>
      <c r="I31" s="57"/>
      <c r="J31" s="57"/>
      <c r="K31" s="65"/>
      <c r="L31" s="65"/>
      <c r="M31" s="65"/>
      <c r="N31" s="65"/>
      <c r="O31" s="65"/>
      <c r="P31" s="57"/>
      <c r="Q31" s="57"/>
      <c r="R31" s="65"/>
      <c r="S31" s="65"/>
      <c r="T31" s="65"/>
      <c r="U31" s="14"/>
      <c r="V31" s="11"/>
      <c r="W31" s="77"/>
      <c r="X31" s="77"/>
      <c r="Y31" s="77"/>
      <c r="Z31" s="77"/>
      <c r="AA31" s="77"/>
      <c r="AB31" s="11"/>
      <c r="AC31" s="11"/>
    </row>
    <row r="32" spans="1:29" ht="22.15" customHeight="1" thickBot="1">
      <c r="A32" s="192" t="s">
        <v>102</v>
      </c>
      <c r="B32" s="193"/>
      <c r="C32" s="193"/>
      <c r="D32" s="193"/>
      <c r="E32" s="194"/>
      <c r="F32" s="104">
        <f t="shared" ref="F32:U32" si="3">SUM(F5:F31)</f>
        <v>0</v>
      </c>
      <c r="G32" s="104">
        <f t="shared" si="3"/>
        <v>0</v>
      </c>
      <c r="H32" s="104">
        <f t="shared" si="3"/>
        <v>0</v>
      </c>
      <c r="I32" s="76">
        <f t="shared" si="3"/>
        <v>0</v>
      </c>
      <c r="J32" s="76">
        <f t="shared" si="3"/>
        <v>0</v>
      </c>
      <c r="K32" s="104">
        <f t="shared" si="3"/>
        <v>0</v>
      </c>
      <c r="L32" s="104">
        <f t="shared" si="3"/>
        <v>0</v>
      </c>
      <c r="M32" s="104">
        <f t="shared" si="3"/>
        <v>0</v>
      </c>
      <c r="N32" s="104">
        <f t="shared" si="3"/>
        <v>0</v>
      </c>
      <c r="O32" s="104">
        <f t="shared" si="3"/>
        <v>0</v>
      </c>
      <c r="P32" s="76">
        <f t="shared" si="3"/>
        <v>0</v>
      </c>
      <c r="Q32" s="76">
        <f t="shared" si="3"/>
        <v>0</v>
      </c>
      <c r="R32" s="104">
        <f t="shared" si="3"/>
        <v>0</v>
      </c>
      <c r="S32" s="104">
        <f t="shared" si="3"/>
        <v>0</v>
      </c>
      <c r="T32" s="104">
        <f t="shared" si="3"/>
        <v>0</v>
      </c>
      <c r="U32" s="19">
        <f t="shared" si="3"/>
        <v>0</v>
      </c>
      <c r="V32" s="11"/>
      <c r="W32" s="77"/>
      <c r="X32" s="77"/>
      <c r="Y32" s="77"/>
      <c r="Z32" s="77"/>
      <c r="AA32" s="77"/>
      <c r="AB32" s="11"/>
      <c r="AC32" s="11"/>
    </row>
    <row r="33" spans="1:29" ht="22.15" customHeight="1" thickBot="1">
      <c r="A33" s="192" t="s">
        <v>103</v>
      </c>
      <c r="B33" s="193"/>
      <c r="C33" s="193"/>
      <c r="D33" s="193"/>
      <c r="E33" s="194"/>
      <c r="F33" s="104"/>
      <c r="G33" s="104"/>
      <c r="H33" s="104"/>
      <c r="I33" s="76"/>
      <c r="J33" s="76"/>
      <c r="K33" s="104"/>
      <c r="L33" s="104"/>
      <c r="M33" s="104"/>
      <c r="N33" s="104"/>
      <c r="O33" s="104"/>
      <c r="P33" s="76"/>
      <c r="Q33" s="76"/>
      <c r="R33" s="104"/>
      <c r="S33" s="104"/>
      <c r="T33" s="104"/>
      <c r="U33" s="19">
        <f>SUM(F33:T33)</f>
        <v>0</v>
      </c>
      <c r="V33" s="11"/>
      <c r="W33" s="77"/>
      <c r="X33" s="77"/>
      <c r="Y33" s="77"/>
      <c r="Z33" s="77"/>
      <c r="AA33" s="77"/>
      <c r="AB33" s="11"/>
      <c r="AC33" s="11"/>
    </row>
    <row r="34" spans="1:29" ht="56.25" customHeight="1">
      <c r="A34" s="209"/>
      <c r="B34" s="209"/>
      <c r="C34" s="209"/>
      <c r="D34" s="209"/>
      <c r="E34" s="209"/>
      <c r="F34" s="209"/>
      <c r="G34" s="209"/>
      <c r="H34" s="209"/>
      <c r="I34" s="77"/>
      <c r="J34" s="77"/>
      <c r="K34" s="208"/>
      <c r="L34" s="208"/>
      <c r="M34" s="208"/>
      <c r="N34" s="208"/>
      <c r="O34" s="208"/>
      <c r="P34" s="208"/>
      <c r="Q34" s="208"/>
      <c r="R34" s="208"/>
      <c r="S34" s="208"/>
      <c r="T34" s="208"/>
      <c r="U34" s="208"/>
      <c r="W34" s="84"/>
    </row>
    <row r="35" spans="1:29" s="21" customFormat="1" ht="20.100000000000001" customHeight="1">
      <c r="A35" s="195" t="s">
        <v>104</v>
      </c>
      <c r="B35" s="195"/>
      <c r="C35" s="195"/>
      <c r="D35" s="195"/>
      <c r="E35" s="195"/>
      <c r="F35" s="195"/>
      <c r="G35" s="195"/>
      <c r="H35" s="195"/>
      <c r="I35" s="23"/>
      <c r="J35" s="20"/>
      <c r="K35" s="195" t="s">
        <v>105</v>
      </c>
      <c r="L35" s="195"/>
      <c r="M35" s="195"/>
      <c r="N35" s="195"/>
      <c r="O35" s="196" t="str">
        <f>supervisor</f>
        <v>Supervisor Name</v>
      </c>
      <c r="P35" s="196"/>
      <c r="Q35" s="196"/>
      <c r="R35" s="196"/>
      <c r="S35" s="196"/>
      <c r="T35" s="196"/>
      <c r="U35" s="163"/>
      <c r="V35" s="6"/>
      <c r="W35" s="88"/>
    </row>
    <row r="36" spans="1:29" ht="15">
      <c r="A36" s="6"/>
      <c r="U36" s="6"/>
    </row>
    <row r="37" spans="1:29">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c r="I39" s="43"/>
      <c r="J39" s="43">
        <f>IF(AND($N$1&lt;&gt;"E",$N$1&lt;&gt;"Status"),SUM('Sept 16-30'!S5:T20,'Oct 1-15'!F5:J20),"")</f>
        <v>0</v>
      </c>
      <c r="K39" s="43"/>
      <c r="L39" s="43"/>
      <c r="M39" s="43"/>
      <c r="N39" s="43"/>
      <c r="O39" s="43"/>
      <c r="P39" s="43"/>
      <c r="Q39" s="43">
        <f>IF(AND($N$1&lt;&gt;"E",$N$1&lt;&gt;"Status"),SUM(K5:Q20),"")</f>
        <v>0</v>
      </c>
      <c r="R39" s="43"/>
      <c r="S39" s="43"/>
      <c r="T39" s="43"/>
      <c r="U39" s="45" t="str">
        <f>IF(SUM(F39:Q39)=0,"",SUM(F39:Q39))</f>
        <v/>
      </c>
      <c r="V39" s="85"/>
      <c r="W39" s="85"/>
      <c r="X39" s="46"/>
      <c r="Y39" s="46"/>
      <c r="Z39" s="46"/>
      <c r="AA39" s="46"/>
      <c r="AB39" s="46"/>
    </row>
    <row r="40" spans="1:29" s="47" customFormat="1" ht="21" customHeight="1">
      <c r="A40" s="178"/>
      <c r="B40" s="179"/>
      <c r="C40" s="174" t="s">
        <v>109</v>
      </c>
      <c r="D40" s="174"/>
      <c r="E40" s="175"/>
      <c r="F40" s="42"/>
      <c r="G40" s="42"/>
      <c r="H40" s="42"/>
      <c r="I40" s="42"/>
      <c r="J40" s="42">
        <f>IF(AND($N$1&lt;&gt;"E",$N$1&lt;&gt;"Status"),IF(J39&gt;40,35,J39),J39)</f>
        <v>0</v>
      </c>
      <c r="K40" s="42"/>
      <c r="L40" s="42"/>
      <c r="M40" s="42"/>
      <c r="N40" s="42"/>
      <c r="O40" s="42"/>
      <c r="P40" s="42"/>
      <c r="Q40" s="42">
        <f>IF(AND($N$1&lt;&gt;"E",$N$1&lt;&gt;"Status"),IF(Q39&gt;40,35,Q39),Q39)</f>
        <v>0</v>
      </c>
      <c r="R40" s="42"/>
      <c r="S40" s="42"/>
      <c r="T40" s="42"/>
      <c r="U40" s="49" t="str">
        <f>IF(SUM(F40:Q40)=0,"",SUM(F40:Q40))</f>
        <v/>
      </c>
      <c r="V40" s="85"/>
      <c r="W40" s="85"/>
      <c r="X40" s="46"/>
      <c r="Y40" s="46"/>
      <c r="Z40" s="46"/>
      <c r="AA40" s="46"/>
      <c r="AB40" s="46"/>
    </row>
    <row r="41" spans="1:29" s="47" customFormat="1" ht="21" customHeight="1">
      <c r="A41" s="178"/>
      <c r="B41" s="179"/>
      <c r="C41" s="185" t="s">
        <v>110</v>
      </c>
      <c r="D41" s="185"/>
      <c r="E41" s="175"/>
      <c r="F41" s="43"/>
      <c r="G41" s="43"/>
      <c r="H41" s="43"/>
      <c r="I41" s="43"/>
      <c r="J41" s="43" t="b">
        <f>IF(AND($N$1&lt;&gt;"E",$N$1&lt;&gt;"Status"),IF(J39&gt;40,5),"")</f>
        <v>0</v>
      </c>
      <c r="K41" s="43"/>
      <c r="L41" s="43"/>
      <c r="M41" s="43"/>
      <c r="N41" s="43"/>
      <c r="O41" s="43"/>
      <c r="P41" s="43"/>
      <c r="Q41" s="43" t="b">
        <f>IF(AND($N$1&lt;&gt;"E",$N$1&lt;&gt;"Status"),IF(Q39&gt;40,5),"")</f>
        <v>0</v>
      </c>
      <c r="R41" s="43"/>
      <c r="S41" s="43"/>
      <c r="T41" s="43"/>
      <c r="U41" s="45" t="str">
        <f>IF(SUM(F41:Q41)=0,"",SUM(F41:Q41))</f>
        <v/>
      </c>
      <c r="V41" s="85"/>
      <c r="W41" s="85"/>
      <c r="X41" s="46"/>
      <c r="Y41" s="46"/>
      <c r="Z41" s="46"/>
      <c r="AA41" s="46"/>
      <c r="AB41" s="46"/>
    </row>
    <row r="42" spans="1:29" s="47" customFormat="1" ht="21" customHeight="1" thickBot="1">
      <c r="A42" s="180"/>
      <c r="B42" s="181"/>
      <c r="C42" s="174" t="s">
        <v>111</v>
      </c>
      <c r="D42" s="174"/>
      <c r="E42" s="175"/>
      <c r="F42" s="42"/>
      <c r="G42" s="42"/>
      <c r="H42" s="42"/>
      <c r="I42" s="42"/>
      <c r="J42" s="42" t="b">
        <f>IF(AND($N$1&lt;&gt;"E",$N$1&lt;&gt;"Status"), IF(J39&gt;40,J39-40),"")</f>
        <v>0</v>
      </c>
      <c r="K42" s="42"/>
      <c r="L42" s="42"/>
      <c r="M42" s="42"/>
      <c r="N42" s="42"/>
      <c r="O42" s="42"/>
      <c r="P42" s="42"/>
      <c r="Q42" s="42" t="b">
        <f>IF(AND($N$1&lt;&gt;"E",$N$1&lt;&gt;"Status"), IF(Q39&gt;40,Q39-40),"")</f>
        <v>0</v>
      </c>
      <c r="R42" s="42"/>
      <c r="S42" s="42"/>
      <c r="T42" s="42"/>
      <c r="U42" s="49" t="str">
        <f>IF(SUM(F42:Q42)=0,"",SUM(F42:Q42))</f>
        <v/>
      </c>
      <c r="V42" s="85"/>
      <c r="W42" s="85"/>
      <c r="X42" s="46"/>
      <c r="Y42" s="46"/>
      <c r="Z42" s="46"/>
      <c r="AA42" s="46"/>
      <c r="AB42" s="46"/>
    </row>
    <row r="43" spans="1:29">
      <c r="B43" s="11"/>
      <c r="C43" s="11"/>
      <c r="D43" s="11"/>
      <c r="E43" s="11"/>
      <c r="F43" s="11"/>
      <c r="G43" s="11"/>
      <c r="I43" s="11"/>
      <c r="J43" s="11"/>
      <c r="K43" s="11"/>
      <c r="L43" s="11"/>
      <c r="M43" s="11"/>
      <c r="N43" s="11"/>
      <c r="P43" s="11"/>
      <c r="Q43" s="11"/>
      <c r="R43" s="11"/>
      <c r="S43" s="11"/>
    </row>
  </sheetData>
  <mergeCells count="25">
    <mergeCell ref="A34:H34"/>
    <mergeCell ref="B3:B4"/>
    <mergeCell ref="C3:C4"/>
    <mergeCell ref="K34:U34"/>
    <mergeCell ref="K35:N35"/>
    <mergeCell ref="F37:U37"/>
    <mergeCell ref="B1:E1"/>
    <mergeCell ref="R1:T1"/>
    <mergeCell ref="N1:O1"/>
    <mergeCell ref="P1:Q1"/>
    <mergeCell ref="O35:T35"/>
    <mergeCell ref="A30:E30"/>
    <mergeCell ref="L1:M1"/>
    <mergeCell ref="A35:H35"/>
    <mergeCell ref="A33:E33"/>
    <mergeCell ref="U3:U4"/>
    <mergeCell ref="D3:D4"/>
    <mergeCell ref="E3:E4"/>
    <mergeCell ref="A19:A20"/>
    <mergeCell ref="A32:E32"/>
    <mergeCell ref="A39:B42"/>
    <mergeCell ref="C39:E39"/>
    <mergeCell ref="C40:E40"/>
    <mergeCell ref="C41:E41"/>
    <mergeCell ref="C42:E42"/>
  </mergeCells>
  <phoneticPr fontId="2" type="noConversion"/>
  <conditionalFormatting sqref="H36:I36 O36 T36">
    <cfRule type="cellIs" dxfId="23" priority="1" stopIfTrue="1" operator="notEqual">
      <formula>0</formula>
    </cfRule>
  </conditionalFormatting>
  <conditionalFormatting sqref="N1:O1 U1">
    <cfRule type="cellIs" dxfId="22" priority="2" stopIfTrue="1" operator="equal">
      <formula>"status"</formula>
    </cfRule>
  </conditionalFormatting>
  <conditionalFormatting sqref="B1:E1">
    <cfRule type="cellIs" dxfId="21" priority="3" stopIfTrue="1" operator="equal">
      <formula>"Name"</formula>
    </cfRule>
  </conditionalFormatting>
  <conditionalFormatting sqref="R1:T1">
    <cfRule type="cellIs" dxfId="20"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U40" sqref="U40"/>
    </sheetView>
  </sheetViews>
  <sheetFormatPr defaultColWidth="12.75" defaultRowHeight="15.75"/>
  <cols>
    <col min="1" max="1" width="20.375" style="21" bestFit="1" customWidth="1"/>
    <col min="2" max="2" width="8.875" style="6" customWidth="1"/>
    <col min="3" max="3" width="8" style="6" customWidth="1"/>
    <col min="4" max="4" width="9.25" style="6" bestFit="1" customWidth="1"/>
    <col min="5" max="5" width="8" style="6" customWidth="1"/>
    <col min="6" max="21" width="7.875" style="6" customWidth="1"/>
    <col min="22" max="22" width="8.875" style="6" bestFit="1"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41928</v>
      </c>
      <c r="H1" s="7" t="s">
        <v>86</v>
      </c>
      <c r="I1" s="141">
        <f>F3</f>
        <v>41928</v>
      </c>
      <c r="J1" s="7" t="s">
        <v>87</v>
      </c>
      <c r="K1" s="142">
        <f>time</f>
        <v>1</v>
      </c>
      <c r="L1" s="173" t="s">
        <v>88</v>
      </c>
      <c r="M1" s="173"/>
      <c r="N1" s="171" t="str">
        <f>IF(Status&lt;&gt;"",Status,"Status")</f>
        <v>N</v>
      </c>
      <c r="O1" s="171"/>
      <c r="P1" s="172" t="s">
        <v>89</v>
      </c>
      <c r="Q1" s="172"/>
      <c r="R1" s="170" t="str">
        <f>IF(Department&lt;&gt;"",Department,"Department")</f>
        <v>Department</v>
      </c>
      <c r="S1" s="170"/>
      <c r="T1" s="170"/>
      <c r="U1" s="95"/>
      <c r="V1" s="95"/>
    </row>
    <row r="2" spans="1:29" ht="15" customHeight="1" thickBot="1">
      <c r="A2" s="20"/>
      <c r="B2" s="8"/>
      <c r="C2" s="8"/>
      <c r="D2" s="8"/>
      <c r="E2" s="8"/>
      <c r="F2" s="8"/>
      <c r="G2" s="8"/>
      <c r="H2" s="8"/>
      <c r="I2" s="8"/>
      <c r="J2" s="8"/>
      <c r="K2" s="8"/>
      <c r="L2" s="8"/>
      <c r="M2" s="8"/>
      <c r="N2" s="8"/>
      <c r="O2" s="8"/>
      <c r="P2" s="8"/>
      <c r="Q2" s="8"/>
      <c r="R2" s="8"/>
      <c r="S2" s="8"/>
      <c r="T2" s="8"/>
      <c r="U2" s="8"/>
      <c r="V2" s="8"/>
    </row>
    <row r="3" spans="1:29" s="74" customFormat="1" ht="22.15" customHeight="1">
      <c r="A3" s="73"/>
      <c r="B3" s="200" t="s">
        <v>90</v>
      </c>
      <c r="C3" s="197" t="s">
        <v>91</v>
      </c>
      <c r="D3" s="197" t="s">
        <v>92</v>
      </c>
      <c r="E3" s="202" t="s">
        <v>93</v>
      </c>
      <c r="F3" s="10">
        <f>'Oct 1-15'!T3+1</f>
        <v>41928</v>
      </c>
      <c r="G3" s="10">
        <f t="shared" ref="G3:U3" si="0">F3+1</f>
        <v>41929</v>
      </c>
      <c r="H3" s="10">
        <f t="shared" si="0"/>
        <v>41930</v>
      </c>
      <c r="I3" s="10">
        <f t="shared" si="0"/>
        <v>41931</v>
      </c>
      <c r="J3" s="10">
        <f t="shared" si="0"/>
        <v>41932</v>
      </c>
      <c r="K3" s="10">
        <f t="shared" si="0"/>
        <v>41933</v>
      </c>
      <c r="L3" s="10">
        <f t="shared" si="0"/>
        <v>41934</v>
      </c>
      <c r="M3" s="10">
        <f t="shared" si="0"/>
        <v>41935</v>
      </c>
      <c r="N3" s="10">
        <f t="shared" si="0"/>
        <v>41936</v>
      </c>
      <c r="O3" s="10">
        <f t="shared" si="0"/>
        <v>41937</v>
      </c>
      <c r="P3" s="10">
        <f t="shared" si="0"/>
        <v>41938</v>
      </c>
      <c r="Q3" s="10">
        <f t="shared" si="0"/>
        <v>41939</v>
      </c>
      <c r="R3" s="10">
        <f t="shared" si="0"/>
        <v>41940</v>
      </c>
      <c r="S3" s="10">
        <f t="shared" si="0"/>
        <v>41941</v>
      </c>
      <c r="T3" s="10">
        <f t="shared" si="0"/>
        <v>41942</v>
      </c>
      <c r="U3" s="10">
        <f t="shared" si="0"/>
        <v>41943</v>
      </c>
      <c r="V3" s="186" t="s">
        <v>94</v>
      </c>
    </row>
    <row r="4" spans="1:29" s="74" customFormat="1" ht="22.15" customHeight="1">
      <c r="A4" s="73"/>
      <c r="B4" s="201"/>
      <c r="C4" s="198"/>
      <c r="D4" s="198"/>
      <c r="E4" s="203"/>
      <c r="F4" s="12">
        <f t="shared" ref="F4:U4" si="1">F3</f>
        <v>41928</v>
      </c>
      <c r="G4" s="12">
        <f t="shared" si="1"/>
        <v>41929</v>
      </c>
      <c r="H4" s="12">
        <f t="shared" si="1"/>
        <v>41930</v>
      </c>
      <c r="I4" s="12">
        <f t="shared" si="1"/>
        <v>41931</v>
      </c>
      <c r="J4" s="12">
        <f t="shared" si="1"/>
        <v>41932</v>
      </c>
      <c r="K4" s="12">
        <f t="shared" si="1"/>
        <v>41933</v>
      </c>
      <c r="L4" s="12">
        <f t="shared" si="1"/>
        <v>41934</v>
      </c>
      <c r="M4" s="12">
        <f t="shared" si="1"/>
        <v>41935</v>
      </c>
      <c r="N4" s="12">
        <f t="shared" si="1"/>
        <v>41936</v>
      </c>
      <c r="O4" s="12">
        <f t="shared" si="1"/>
        <v>41937</v>
      </c>
      <c r="P4" s="12">
        <f t="shared" si="1"/>
        <v>41938</v>
      </c>
      <c r="Q4" s="12">
        <f t="shared" si="1"/>
        <v>41939</v>
      </c>
      <c r="R4" s="12">
        <f t="shared" si="1"/>
        <v>41940</v>
      </c>
      <c r="S4" s="12">
        <f t="shared" si="1"/>
        <v>41941</v>
      </c>
      <c r="T4" s="12">
        <f t="shared" si="1"/>
        <v>41942</v>
      </c>
      <c r="U4" s="12">
        <f t="shared" si="1"/>
        <v>41943</v>
      </c>
      <c r="V4" s="187"/>
    </row>
    <row r="5" spans="1:29" ht="21" customHeight="1">
      <c r="B5" s="26"/>
      <c r="C5" s="27"/>
      <c r="D5" s="28"/>
      <c r="E5" s="29"/>
      <c r="F5" s="51"/>
      <c r="G5" s="51"/>
      <c r="H5" s="30"/>
      <c r="I5" s="30"/>
      <c r="J5" s="51"/>
      <c r="K5" s="51"/>
      <c r="L5" s="51"/>
      <c r="M5" s="51"/>
      <c r="N5" s="51"/>
      <c r="O5" s="30"/>
      <c r="P5" s="30"/>
      <c r="Q5" s="51"/>
      <c r="R5" s="51"/>
      <c r="S5" s="51"/>
      <c r="T5" s="51"/>
      <c r="U5" s="51"/>
      <c r="V5" s="41">
        <f t="shared" ref="V5:V18" si="2">SUM(F5:U5)</f>
        <v>0</v>
      </c>
      <c r="W5" s="77"/>
      <c r="X5" s="77"/>
      <c r="Y5" s="77"/>
      <c r="Z5" s="77"/>
      <c r="AA5" s="77"/>
      <c r="AB5" s="11"/>
      <c r="AC5" s="11"/>
    </row>
    <row r="6" spans="1:29" ht="21" customHeight="1">
      <c r="B6" s="26"/>
      <c r="C6" s="27"/>
      <c r="D6" s="28"/>
      <c r="E6" s="29"/>
      <c r="F6" s="51"/>
      <c r="G6" s="51"/>
      <c r="H6" s="30"/>
      <c r="I6" s="30"/>
      <c r="J6" s="51"/>
      <c r="K6" s="51"/>
      <c r="L6" s="51"/>
      <c r="M6" s="51"/>
      <c r="N6" s="51"/>
      <c r="O6" s="30"/>
      <c r="P6" s="30"/>
      <c r="Q6" s="51"/>
      <c r="R6" s="51"/>
      <c r="S6" s="51"/>
      <c r="T6" s="51"/>
      <c r="U6" s="51"/>
      <c r="V6" s="41">
        <f>SUM(F6:U6)</f>
        <v>0</v>
      </c>
      <c r="W6" s="77"/>
      <c r="X6" s="77"/>
      <c r="Y6" s="77"/>
      <c r="Z6" s="77"/>
      <c r="AA6" s="77"/>
      <c r="AB6" s="11"/>
      <c r="AC6" s="11"/>
    </row>
    <row r="7" spans="1:29" ht="21" customHeight="1">
      <c r="B7" s="26"/>
      <c r="C7" s="27"/>
      <c r="D7" s="28"/>
      <c r="E7" s="29"/>
      <c r="F7" s="51"/>
      <c r="G7" s="51"/>
      <c r="H7" s="30"/>
      <c r="I7" s="30"/>
      <c r="J7" s="51"/>
      <c r="K7" s="51"/>
      <c r="L7" s="51"/>
      <c r="M7" s="51"/>
      <c r="N7" s="51"/>
      <c r="O7" s="30"/>
      <c r="P7" s="30"/>
      <c r="Q7" s="51"/>
      <c r="R7" s="51"/>
      <c r="S7" s="51"/>
      <c r="T7" s="51"/>
      <c r="U7" s="51"/>
      <c r="V7" s="41">
        <f t="shared" si="2"/>
        <v>0</v>
      </c>
      <c r="W7" s="77"/>
      <c r="X7" s="77"/>
      <c r="Y7" s="77"/>
      <c r="Z7" s="77"/>
      <c r="AA7" s="77"/>
      <c r="AB7" s="11"/>
      <c r="AC7" s="11"/>
    </row>
    <row r="8" spans="1:29" ht="21" customHeight="1">
      <c r="B8" s="26"/>
      <c r="C8" s="27"/>
      <c r="D8" s="28"/>
      <c r="E8" s="29"/>
      <c r="F8" s="51"/>
      <c r="G8" s="51"/>
      <c r="H8" s="30"/>
      <c r="I8" s="30"/>
      <c r="J8" s="51"/>
      <c r="K8" s="51"/>
      <c r="L8" s="51"/>
      <c r="M8" s="51"/>
      <c r="N8" s="51"/>
      <c r="O8" s="30"/>
      <c r="P8" s="30"/>
      <c r="Q8" s="51"/>
      <c r="R8" s="51"/>
      <c r="S8" s="51"/>
      <c r="T8" s="51"/>
      <c r="U8" s="51"/>
      <c r="V8" s="41">
        <f t="shared" si="2"/>
        <v>0</v>
      </c>
      <c r="W8" s="77"/>
      <c r="X8" s="77"/>
      <c r="Y8" s="77"/>
      <c r="Z8" s="77"/>
      <c r="AA8" s="77"/>
      <c r="AB8" s="11"/>
      <c r="AC8" s="11"/>
    </row>
    <row r="9" spans="1:29" ht="21" customHeight="1">
      <c r="B9" s="26"/>
      <c r="C9" s="27"/>
      <c r="D9" s="28"/>
      <c r="E9" s="29"/>
      <c r="F9" s="51"/>
      <c r="G9" s="51"/>
      <c r="H9" s="30"/>
      <c r="I9" s="30"/>
      <c r="J9" s="51"/>
      <c r="K9" s="51"/>
      <c r="L9" s="51"/>
      <c r="M9" s="51"/>
      <c r="N9" s="51"/>
      <c r="O9" s="30"/>
      <c r="P9" s="30"/>
      <c r="Q9" s="51"/>
      <c r="R9" s="51"/>
      <c r="S9" s="51"/>
      <c r="T9" s="51"/>
      <c r="U9" s="51"/>
      <c r="V9" s="41">
        <f>SUM(F9:U9)</f>
        <v>0</v>
      </c>
      <c r="W9" s="77"/>
      <c r="X9" s="77"/>
      <c r="Y9" s="77"/>
      <c r="Z9" s="77"/>
      <c r="AA9" s="77"/>
      <c r="AB9" s="11"/>
      <c r="AC9" s="11"/>
    </row>
    <row r="10" spans="1:29" ht="21" customHeight="1">
      <c r="B10" s="26"/>
      <c r="C10" s="27"/>
      <c r="D10" s="28"/>
      <c r="E10" s="29"/>
      <c r="F10" s="51"/>
      <c r="G10" s="51"/>
      <c r="H10" s="30"/>
      <c r="I10" s="30"/>
      <c r="J10" s="51"/>
      <c r="K10" s="51"/>
      <c r="L10" s="51"/>
      <c r="M10" s="51"/>
      <c r="N10" s="51"/>
      <c r="O10" s="30"/>
      <c r="P10" s="30"/>
      <c r="Q10" s="51"/>
      <c r="R10" s="51"/>
      <c r="S10" s="51"/>
      <c r="T10" s="51"/>
      <c r="U10" s="51"/>
      <c r="V10" s="41">
        <f>SUM(F10:U10)</f>
        <v>0</v>
      </c>
      <c r="W10" s="77"/>
      <c r="X10" s="77"/>
      <c r="Y10" s="77"/>
      <c r="Z10" s="77"/>
      <c r="AA10" s="77"/>
      <c r="AB10" s="11"/>
      <c r="AC10" s="11"/>
    </row>
    <row r="11" spans="1:29" ht="21" customHeight="1">
      <c r="B11" s="26"/>
      <c r="C11" s="27"/>
      <c r="D11" s="28"/>
      <c r="E11" s="29"/>
      <c r="F11" s="51"/>
      <c r="G11" s="51"/>
      <c r="H11" s="30"/>
      <c r="I11" s="30"/>
      <c r="J11" s="51"/>
      <c r="K11" s="51"/>
      <c r="L11" s="51"/>
      <c r="M11" s="51"/>
      <c r="N11" s="51"/>
      <c r="O11" s="30"/>
      <c r="P11" s="30"/>
      <c r="Q11" s="51"/>
      <c r="R11" s="51"/>
      <c r="S11" s="51"/>
      <c r="T11" s="51"/>
      <c r="U11" s="51"/>
      <c r="V11" s="41">
        <f>SUM(F11:U11)</f>
        <v>0</v>
      </c>
      <c r="W11" s="77"/>
      <c r="X11" s="77"/>
      <c r="Y11" s="77"/>
      <c r="Z11" s="77"/>
      <c r="AA11" s="77"/>
      <c r="AB11" s="11"/>
      <c r="AC11" s="11"/>
    </row>
    <row r="12" spans="1:29" ht="21" customHeight="1">
      <c r="B12" s="26"/>
      <c r="C12" s="27"/>
      <c r="D12" s="28"/>
      <c r="E12" s="29"/>
      <c r="F12" s="51"/>
      <c r="G12" s="51"/>
      <c r="H12" s="30"/>
      <c r="I12" s="30"/>
      <c r="J12" s="51"/>
      <c r="K12" s="51"/>
      <c r="L12" s="51"/>
      <c r="M12" s="51"/>
      <c r="N12" s="51"/>
      <c r="O12" s="30"/>
      <c r="P12" s="30"/>
      <c r="Q12" s="51"/>
      <c r="R12" s="51"/>
      <c r="S12" s="51"/>
      <c r="T12" s="51"/>
      <c r="U12" s="51"/>
      <c r="V12" s="41">
        <f>SUM(F12:U12)</f>
        <v>0</v>
      </c>
      <c r="W12" s="77"/>
      <c r="X12" s="77"/>
      <c r="Y12" s="77"/>
      <c r="Z12" s="77"/>
      <c r="AA12" s="77"/>
      <c r="AB12" s="11"/>
      <c r="AC12" s="11"/>
    </row>
    <row r="13" spans="1:29" ht="21" customHeight="1">
      <c r="B13" s="26"/>
      <c r="C13" s="27"/>
      <c r="D13" s="28"/>
      <c r="E13" s="29"/>
      <c r="F13" s="51"/>
      <c r="G13" s="51"/>
      <c r="H13" s="30"/>
      <c r="I13" s="30"/>
      <c r="J13" s="51"/>
      <c r="K13" s="51"/>
      <c r="L13" s="51"/>
      <c r="M13" s="51"/>
      <c r="N13" s="51"/>
      <c r="O13" s="30"/>
      <c r="P13" s="30"/>
      <c r="Q13" s="51"/>
      <c r="R13" s="51"/>
      <c r="S13" s="51"/>
      <c r="T13" s="51"/>
      <c r="U13" s="51"/>
      <c r="V13" s="41">
        <f>SUM(F13:U13)</f>
        <v>0</v>
      </c>
      <c r="W13" s="77"/>
      <c r="X13" s="77"/>
      <c r="Y13" s="77"/>
      <c r="Z13" s="77"/>
      <c r="AA13" s="77"/>
      <c r="AB13" s="11"/>
      <c r="AC13" s="11"/>
    </row>
    <row r="14" spans="1:29" ht="21" customHeight="1">
      <c r="B14" s="26"/>
      <c r="C14" s="27"/>
      <c r="D14" s="28"/>
      <c r="E14" s="29"/>
      <c r="F14" s="51"/>
      <c r="G14" s="51"/>
      <c r="H14" s="30"/>
      <c r="I14" s="30"/>
      <c r="J14" s="51"/>
      <c r="K14" s="51"/>
      <c r="L14" s="51"/>
      <c r="M14" s="51"/>
      <c r="N14" s="51"/>
      <c r="O14" s="30"/>
      <c r="P14" s="30"/>
      <c r="Q14" s="51"/>
      <c r="R14" s="51"/>
      <c r="S14" s="51"/>
      <c r="T14" s="51"/>
      <c r="U14" s="51"/>
      <c r="V14" s="41">
        <f t="shared" si="2"/>
        <v>0</v>
      </c>
      <c r="W14" s="77"/>
      <c r="X14" s="77"/>
      <c r="Y14" s="77"/>
      <c r="Z14" s="77"/>
      <c r="AA14" s="77"/>
      <c r="AB14" s="11"/>
      <c r="AC14" s="11"/>
    </row>
    <row r="15" spans="1:29" ht="21" customHeight="1">
      <c r="B15" s="26"/>
      <c r="C15" s="27"/>
      <c r="D15" s="28"/>
      <c r="E15" s="29"/>
      <c r="F15" s="51"/>
      <c r="G15" s="51"/>
      <c r="H15" s="30"/>
      <c r="I15" s="30"/>
      <c r="J15" s="51"/>
      <c r="K15" s="51"/>
      <c r="L15" s="51"/>
      <c r="M15" s="51"/>
      <c r="N15" s="51"/>
      <c r="O15" s="30"/>
      <c r="P15" s="30"/>
      <c r="Q15" s="51"/>
      <c r="R15" s="51"/>
      <c r="S15" s="51"/>
      <c r="T15" s="51"/>
      <c r="U15" s="51"/>
      <c r="V15" s="41">
        <f t="shared" si="2"/>
        <v>0</v>
      </c>
      <c r="W15" s="77"/>
      <c r="X15" s="77"/>
      <c r="Y15" s="77"/>
      <c r="Z15" s="77"/>
      <c r="AA15" s="77"/>
      <c r="AB15" s="11"/>
      <c r="AC15" s="11"/>
    </row>
    <row r="16" spans="1:29" ht="21" customHeight="1">
      <c r="B16" s="26"/>
      <c r="C16" s="27"/>
      <c r="D16" s="28"/>
      <c r="E16" s="29"/>
      <c r="F16" s="51"/>
      <c r="G16" s="51"/>
      <c r="H16" s="30"/>
      <c r="I16" s="30"/>
      <c r="J16" s="51"/>
      <c r="K16" s="51"/>
      <c r="L16" s="51"/>
      <c r="M16" s="51"/>
      <c r="N16" s="51"/>
      <c r="O16" s="30"/>
      <c r="P16" s="30"/>
      <c r="Q16" s="51"/>
      <c r="R16" s="51"/>
      <c r="S16" s="51"/>
      <c r="T16" s="51"/>
      <c r="U16" s="51"/>
      <c r="V16" s="41">
        <f t="shared" si="2"/>
        <v>0</v>
      </c>
      <c r="W16" s="77"/>
      <c r="X16" s="77"/>
      <c r="Y16" s="77"/>
      <c r="Z16" s="77"/>
      <c r="AA16" s="77"/>
      <c r="AB16" s="11"/>
      <c r="AC16" s="11"/>
    </row>
    <row r="17" spans="1:29" ht="21" customHeight="1">
      <c r="B17" s="26"/>
      <c r="C17" s="27"/>
      <c r="D17" s="28"/>
      <c r="E17" s="29"/>
      <c r="F17" s="51"/>
      <c r="G17" s="51"/>
      <c r="H17" s="30"/>
      <c r="I17" s="30"/>
      <c r="J17" s="51"/>
      <c r="K17" s="51"/>
      <c r="L17" s="51"/>
      <c r="M17" s="51"/>
      <c r="N17" s="51"/>
      <c r="O17" s="30"/>
      <c r="P17" s="30"/>
      <c r="Q17" s="51"/>
      <c r="R17" s="51"/>
      <c r="S17" s="51"/>
      <c r="T17" s="51"/>
      <c r="U17" s="51"/>
      <c r="V17" s="41">
        <f t="shared" si="2"/>
        <v>0</v>
      </c>
      <c r="W17" s="77"/>
      <c r="X17" s="77"/>
      <c r="Y17" s="77"/>
      <c r="Z17" s="77"/>
      <c r="AA17" s="77"/>
      <c r="AB17" s="11"/>
      <c r="AC17" s="11"/>
    </row>
    <row r="18" spans="1:29" ht="21" customHeight="1">
      <c r="B18" s="26"/>
      <c r="C18" s="27"/>
      <c r="D18" s="28"/>
      <c r="E18" s="29"/>
      <c r="F18" s="51"/>
      <c r="G18" s="51"/>
      <c r="H18" s="30"/>
      <c r="I18" s="30"/>
      <c r="J18" s="51"/>
      <c r="K18" s="51"/>
      <c r="L18" s="51"/>
      <c r="M18" s="51"/>
      <c r="N18" s="51"/>
      <c r="O18" s="30"/>
      <c r="P18" s="30"/>
      <c r="Q18" s="51"/>
      <c r="R18" s="51"/>
      <c r="S18" s="51"/>
      <c r="T18" s="51"/>
      <c r="U18" s="51"/>
      <c r="V18" s="41">
        <f t="shared" si="2"/>
        <v>0</v>
      </c>
      <c r="W18" s="77"/>
      <c r="X18" s="77"/>
      <c r="Y18" s="77"/>
      <c r="Z18" s="77"/>
      <c r="AA18" s="77"/>
      <c r="AB18" s="11"/>
      <c r="AC18" s="11"/>
    </row>
    <row r="19" spans="1:29" ht="21" customHeight="1">
      <c r="A19" s="199" t="s">
        <v>95</v>
      </c>
      <c r="B19" s="26"/>
      <c r="C19" s="27"/>
      <c r="D19" s="28"/>
      <c r="E19" s="29"/>
      <c r="F19" s="51"/>
      <c r="G19" s="51"/>
      <c r="H19" s="30"/>
      <c r="I19" s="30"/>
      <c r="J19" s="51"/>
      <c r="K19" s="51"/>
      <c r="L19" s="51"/>
      <c r="M19" s="51"/>
      <c r="N19" s="51"/>
      <c r="O19" s="30"/>
      <c r="P19" s="30"/>
      <c r="Q19" s="51"/>
      <c r="R19" s="51"/>
      <c r="S19" s="51"/>
      <c r="T19" s="51"/>
      <c r="U19" s="51"/>
      <c r="V19" s="41">
        <f>SUM(F19:U19)</f>
        <v>0</v>
      </c>
      <c r="W19" s="77"/>
      <c r="X19" s="77"/>
      <c r="Y19" s="77"/>
      <c r="Z19" s="77"/>
      <c r="AA19" s="77"/>
      <c r="AB19" s="11"/>
      <c r="AC19" s="11"/>
    </row>
    <row r="20" spans="1:29" ht="21" customHeight="1">
      <c r="A20" s="199"/>
      <c r="B20" s="26"/>
      <c r="C20" s="27"/>
      <c r="D20" s="28"/>
      <c r="E20" s="29"/>
      <c r="F20" s="51"/>
      <c r="G20" s="51"/>
      <c r="H20" s="30"/>
      <c r="I20" s="30"/>
      <c r="J20" s="51"/>
      <c r="K20" s="51"/>
      <c r="L20" s="51"/>
      <c r="M20" s="51"/>
      <c r="N20" s="51"/>
      <c r="O20" s="30"/>
      <c r="P20" s="30"/>
      <c r="Q20" s="51"/>
      <c r="R20" s="51"/>
      <c r="S20" s="51"/>
      <c r="T20" s="51"/>
      <c r="U20" s="51"/>
      <c r="V20" s="40">
        <f>SUM(F20:U20)</f>
        <v>0</v>
      </c>
      <c r="W20" s="11"/>
      <c r="X20" s="77"/>
      <c r="Y20" s="77"/>
      <c r="Z20" s="77"/>
      <c r="AA20" s="77"/>
      <c r="AB20" s="11"/>
      <c r="AC20" s="11"/>
    </row>
    <row r="21" spans="1:29" ht="5.0999999999999996" customHeight="1" thickBot="1">
      <c r="B21" s="52"/>
      <c r="C21" s="53"/>
      <c r="D21" s="54"/>
      <c r="E21" s="55"/>
      <c r="F21" s="65"/>
      <c r="G21" s="65"/>
      <c r="H21" s="56"/>
      <c r="I21" s="56"/>
      <c r="J21" s="65"/>
      <c r="K21" s="65"/>
      <c r="L21" s="65"/>
      <c r="M21" s="65"/>
      <c r="N21" s="65"/>
      <c r="O21" s="56"/>
      <c r="P21" s="56"/>
      <c r="Q21" s="65"/>
      <c r="R21" s="65"/>
      <c r="S21" s="65"/>
      <c r="T21" s="65"/>
      <c r="U21" s="65"/>
      <c r="V21" s="39"/>
      <c r="W21" s="11"/>
      <c r="X21" s="77"/>
      <c r="Y21" s="77"/>
      <c r="Z21" s="77"/>
      <c r="AA21" s="77"/>
      <c r="AB21" s="11"/>
      <c r="AC21" s="11"/>
    </row>
    <row r="22" spans="1:29" ht="21" customHeight="1">
      <c r="A22" s="13"/>
      <c r="B22" s="26"/>
      <c r="C22" s="27"/>
      <c r="D22" s="28"/>
      <c r="E22" s="29"/>
      <c r="F22" s="51"/>
      <c r="G22" s="51"/>
      <c r="H22" s="30"/>
      <c r="I22" s="30"/>
      <c r="J22" s="51"/>
      <c r="K22" s="51"/>
      <c r="L22" s="51"/>
      <c r="M22" s="51"/>
      <c r="N22" s="51"/>
      <c r="O22" s="30"/>
      <c r="P22" s="30"/>
      <c r="Q22" s="51"/>
      <c r="R22" s="51"/>
      <c r="S22" s="51"/>
      <c r="T22" s="51"/>
      <c r="U22" s="51"/>
      <c r="V22" s="40">
        <f>SUM(F22:U22)</f>
        <v>0</v>
      </c>
      <c r="W22" s="11"/>
      <c r="X22" s="77"/>
      <c r="Y22" s="77"/>
      <c r="Z22" s="77"/>
      <c r="AA22" s="77"/>
      <c r="AB22" s="11"/>
      <c r="AC22" s="11"/>
    </row>
    <row r="23" spans="1:29" ht="5.0999999999999996" customHeight="1">
      <c r="A23" s="58"/>
      <c r="B23" s="52"/>
      <c r="C23" s="53"/>
      <c r="D23" s="54"/>
      <c r="E23" s="55"/>
      <c r="F23" s="65"/>
      <c r="G23" s="65"/>
      <c r="H23" s="59"/>
      <c r="I23" s="59"/>
      <c r="J23" s="65"/>
      <c r="K23" s="65"/>
      <c r="L23" s="65"/>
      <c r="M23" s="65"/>
      <c r="N23" s="65"/>
      <c r="O23" s="59"/>
      <c r="P23" s="59"/>
      <c r="Q23" s="65"/>
      <c r="R23" s="65"/>
      <c r="S23" s="65"/>
      <c r="T23" s="65"/>
      <c r="U23" s="65"/>
      <c r="V23" s="39"/>
      <c r="W23" s="11"/>
      <c r="X23" s="77"/>
      <c r="Y23" s="77"/>
      <c r="Z23" s="77"/>
      <c r="AA23" s="77"/>
      <c r="AB23" s="11"/>
      <c r="AC23" s="11"/>
    </row>
    <row r="24" spans="1:29" ht="21" customHeight="1">
      <c r="A24" s="15"/>
      <c r="B24" s="26"/>
      <c r="C24" s="27"/>
      <c r="D24" s="28"/>
      <c r="E24" s="29"/>
      <c r="F24" s="51"/>
      <c r="G24" s="51"/>
      <c r="H24" s="30"/>
      <c r="I24" s="30"/>
      <c r="J24" s="51"/>
      <c r="K24" s="51"/>
      <c r="L24" s="51"/>
      <c r="M24" s="51"/>
      <c r="N24" s="51"/>
      <c r="O24" s="30"/>
      <c r="P24" s="30"/>
      <c r="Q24" s="51"/>
      <c r="R24" s="51"/>
      <c r="S24" s="51"/>
      <c r="T24" s="51"/>
      <c r="U24" s="51"/>
      <c r="V24" s="40">
        <f>SUM(F24:U24)</f>
        <v>0</v>
      </c>
      <c r="W24" s="11"/>
      <c r="X24" s="77"/>
      <c r="Y24" s="77"/>
      <c r="Z24" s="77"/>
      <c r="AA24" s="77"/>
      <c r="AB24" s="11"/>
      <c r="AC24" s="11"/>
    </row>
    <row r="25" spans="1:29" ht="5.0999999999999996" customHeight="1">
      <c r="A25" s="58"/>
      <c r="B25" s="52"/>
      <c r="C25" s="53"/>
      <c r="D25" s="54"/>
      <c r="E25" s="55"/>
      <c r="F25" s="65"/>
      <c r="G25" s="65"/>
      <c r="H25" s="59"/>
      <c r="I25" s="59"/>
      <c r="J25" s="65"/>
      <c r="K25" s="65"/>
      <c r="L25" s="65"/>
      <c r="M25" s="65"/>
      <c r="N25" s="65"/>
      <c r="O25" s="59"/>
      <c r="P25" s="59"/>
      <c r="Q25" s="65"/>
      <c r="R25" s="65"/>
      <c r="S25" s="65"/>
      <c r="T25" s="65"/>
      <c r="U25" s="65"/>
      <c r="V25" s="39"/>
      <c r="W25" s="11"/>
      <c r="X25" s="77"/>
      <c r="Y25" s="77"/>
      <c r="Z25" s="77"/>
      <c r="AA25" s="77"/>
      <c r="AB25" s="11"/>
      <c r="AC25" s="11"/>
    </row>
    <row r="26" spans="1:29" ht="21" customHeight="1">
      <c r="A26" s="15"/>
      <c r="B26" s="26"/>
      <c r="C26" s="27"/>
      <c r="D26" s="28"/>
      <c r="E26" s="29"/>
      <c r="F26" s="51"/>
      <c r="G26" s="51"/>
      <c r="H26" s="30"/>
      <c r="I26" s="30"/>
      <c r="J26" s="51"/>
      <c r="K26" s="51"/>
      <c r="L26" s="51"/>
      <c r="M26" s="51"/>
      <c r="N26" s="51"/>
      <c r="O26" s="30"/>
      <c r="P26" s="30"/>
      <c r="Q26" s="51"/>
      <c r="R26" s="51"/>
      <c r="S26" s="51"/>
      <c r="T26" s="51"/>
      <c r="U26" s="51"/>
      <c r="V26" s="40">
        <f>SUM(F26:U26)</f>
        <v>0</v>
      </c>
      <c r="W26" s="11"/>
      <c r="X26" s="77"/>
      <c r="Y26" s="77"/>
      <c r="Z26" s="77"/>
      <c r="AA26" s="77"/>
      <c r="AB26" s="11"/>
      <c r="AC26" s="11"/>
    </row>
    <row r="27" spans="1:29" ht="5.0999999999999996" customHeight="1">
      <c r="A27" s="58"/>
      <c r="B27" s="52"/>
      <c r="C27" s="53"/>
      <c r="D27" s="54"/>
      <c r="E27" s="55"/>
      <c r="F27" s="65"/>
      <c r="G27" s="65"/>
      <c r="H27" s="59"/>
      <c r="I27" s="59"/>
      <c r="J27" s="65"/>
      <c r="K27" s="65"/>
      <c r="L27" s="65"/>
      <c r="M27" s="65"/>
      <c r="N27" s="65"/>
      <c r="O27" s="59"/>
      <c r="P27" s="59"/>
      <c r="Q27" s="65"/>
      <c r="R27" s="65"/>
      <c r="S27" s="65"/>
      <c r="T27" s="65"/>
      <c r="U27" s="65"/>
      <c r="V27" s="39"/>
      <c r="W27" s="11"/>
      <c r="X27" s="77"/>
      <c r="Y27" s="77"/>
      <c r="Z27" s="77"/>
      <c r="AA27" s="77"/>
      <c r="AB27" s="11"/>
      <c r="AC27" s="11"/>
    </row>
    <row r="28" spans="1:29" ht="21" customHeight="1">
      <c r="A28" s="15"/>
      <c r="B28" s="26"/>
      <c r="C28" s="27"/>
      <c r="D28" s="28"/>
      <c r="E28" s="29"/>
      <c r="F28" s="51"/>
      <c r="G28" s="51"/>
      <c r="H28" s="30"/>
      <c r="I28" s="30"/>
      <c r="J28" s="51"/>
      <c r="K28" s="51"/>
      <c r="L28" s="51"/>
      <c r="M28" s="51"/>
      <c r="N28" s="51"/>
      <c r="O28" s="30"/>
      <c r="P28" s="30"/>
      <c r="Q28" s="51"/>
      <c r="R28" s="51"/>
      <c r="S28" s="51"/>
      <c r="T28" s="51"/>
      <c r="U28" s="51"/>
      <c r="V28" s="40">
        <f>SUM(F28:U28)</f>
        <v>0</v>
      </c>
      <c r="W28" s="11" t="s">
        <v>96</v>
      </c>
      <c r="X28" s="100" t="s">
        <v>97</v>
      </c>
      <c r="Y28" s="100" t="s">
        <v>98</v>
      </c>
      <c r="Z28" s="11" t="s">
        <v>99</v>
      </c>
      <c r="AA28" s="11" t="s">
        <v>100</v>
      </c>
      <c r="AB28" s="77" t="s">
        <v>12</v>
      </c>
      <c r="AC28" s="11"/>
    </row>
    <row r="29" spans="1:29" ht="5.0999999999999996" customHeight="1">
      <c r="A29" s="58"/>
      <c r="B29" s="66"/>
      <c r="C29" s="66"/>
      <c r="D29" s="66"/>
      <c r="E29" s="67"/>
      <c r="F29" s="65"/>
      <c r="G29" s="65"/>
      <c r="H29" s="59"/>
      <c r="I29" s="59"/>
      <c r="J29" s="65"/>
      <c r="K29" s="65"/>
      <c r="L29" s="65"/>
      <c r="M29" s="65"/>
      <c r="N29" s="65"/>
      <c r="O29" s="59"/>
      <c r="P29" s="59"/>
      <c r="Q29" s="65"/>
      <c r="R29" s="65"/>
      <c r="S29" s="65"/>
      <c r="T29" s="65"/>
      <c r="U29" s="65"/>
      <c r="V29" s="14"/>
      <c r="W29" s="11"/>
      <c r="X29" s="77"/>
      <c r="Y29" s="77"/>
      <c r="Z29" s="11"/>
      <c r="AA29" s="11"/>
      <c r="AB29" s="77"/>
      <c r="AC29" s="11"/>
    </row>
    <row r="30" spans="1:29" ht="21" customHeight="1">
      <c r="A30" s="189" t="s">
        <v>101</v>
      </c>
      <c r="B30" s="190"/>
      <c r="C30" s="190"/>
      <c r="D30" s="190"/>
      <c r="E30" s="191"/>
      <c r="F30" s="51"/>
      <c r="G30" s="51"/>
      <c r="H30" s="30"/>
      <c r="I30" s="30"/>
      <c r="J30" s="51"/>
      <c r="K30" s="51"/>
      <c r="L30" s="51"/>
      <c r="M30" s="51"/>
      <c r="N30" s="51"/>
      <c r="O30" s="30"/>
      <c r="P30" s="30"/>
      <c r="Q30" s="51"/>
      <c r="R30" s="51"/>
      <c r="S30" s="51"/>
      <c r="T30" s="51"/>
      <c r="U30" s="51"/>
      <c r="V30" s="40">
        <f>SUM(F30:U30)</f>
        <v>0</v>
      </c>
      <c r="W30" s="77">
        <f>SUMIF($A$22:$A$28,10,$V$22:$V$28)</f>
        <v>0</v>
      </c>
      <c r="X30" s="77">
        <f>SUMIF($A$22:$A$28,11,$V$22:$V$28)</f>
        <v>0</v>
      </c>
      <c r="Y30" s="77">
        <f>SUMIF($A$22:$A$28,13,$V$22:$V$28)</f>
        <v>0</v>
      </c>
      <c r="Z30" s="77">
        <f>SUMIF($A$22:$A$28,3,$V$22:$V$28)</f>
        <v>0</v>
      </c>
      <c r="AA30" s="77">
        <f>V30</f>
        <v>0</v>
      </c>
      <c r="AB30" s="77">
        <f>SUM(V22:V30)-SUM(W30:AA30)</f>
        <v>0</v>
      </c>
      <c r="AC30" s="11"/>
    </row>
    <row r="31" spans="1:29" ht="5.0999999999999996" customHeight="1">
      <c r="A31" s="31"/>
      <c r="B31" s="17"/>
      <c r="C31" s="17"/>
      <c r="D31" s="17"/>
      <c r="E31" s="18"/>
      <c r="F31" s="65"/>
      <c r="G31" s="65"/>
      <c r="H31" s="56"/>
      <c r="I31" s="56"/>
      <c r="J31" s="65"/>
      <c r="K31" s="65"/>
      <c r="L31" s="65"/>
      <c r="M31" s="65"/>
      <c r="N31" s="65"/>
      <c r="O31" s="56"/>
      <c r="P31" s="56"/>
      <c r="Q31" s="65"/>
      <c r="R31" s="65"/>
      <c r="S31" s="65"/>
      <c r="T31" s="65"/>
      <c r="U31" s="65"/>
      <c r="V31" s="14"/>
      <c r="W31" s="11"/>
      <c r="X31" s="77"/>
      <c r="Y31" s="77"/>
      <c r="Z31" s="77"/>
      <c r="AA31" s="77"/>
      <c r="AB31" s="11"/>
      <c r="AC31" s="11"/>
    </row>
    <row r="32" spans="1:29" ht="22.15" customHeight="1" thickBot="1">
      <c r="A32" s="192" t="s">
        <v>102</v>
      </c>
      <c r="B32" s="193"/>
      <c r="C32" s="193"/>
      <c r="D32" s="193"/>
      <c r="E32" s="194"/>
      <c r="F32" s="104">
        <f t="shared" ref="F32:V32" si="3">SUM(F5:F31)</f>
        <v>0</v>
      </c>
      <c r="G32" s="104">
        <f t="shared" si="3"/>
        <v>0</v>
      </c>
      <c r="H32" s="75">
        <f t="shared" si="3"/>
        <v>0</v>
      </c>
      <c r="I32" s="75">
        <f t="shared" si="3"/>
        <v>0</v>
      </c>
      <c r="J32" s="104">
        <f t="shared" si="3"/>
        <v>0</v>
      </c>
      <c r="K32" s="104">
        <f t="shared" si="3"/>
        <v>0</v>
      </c>
      <c r="L32" s="104">
        <f t="shared" si="3"/>
        <v>0</v>
      </c>
      <c r="M32" s="104">
        <f t="shared" si="3"/>
        <v>0</v>
      </c>
      <c r="N32" s="104">
        <f t="shared" si="3"/>
        <v>0</v>
      </c>
      <c r="O32" s="75">
        <f t="shared" si="3"/>
        <v>0</v>
      </c>
      <c r="P32" s="75">
        <f t="shared" si="3"/>
        <v>0</v>
      </c>
      <c r="Q32" s="104">
        <f t="shared" si="3"/>
        <v>0</v>
      </c>
      <c r="R32" s="104">
        <f t="shared" si="3"/>
        <v>0</v>
      </c>
      <c r="S32" s="104">
        <f t="shared" si="3"/>
        <v>0</v>
      </c>
      <c r="T32" s="104">
        <f t="shared" si="3"/>
        <v>0</v>
      </c>
      <c r="U32" s="104">
        <f t="shared" si="3"/>
        <v>0</v>
      </c>
      <c r="V32" s="19">
        <f t="shared" si="3"/>
        <v>0</v>
      </c>
      <c r="W32" s="11"/>
      <c r="X32" s="77"/>
      <c r="Y32" s="77"/>
      <c r="Z32" s="77"/>
      <c r="AA32" s="77"/>
      <c r="AB32" s="11"/>
      <c r="AC32" s="11"/>
    </row>
    <row r="33" spans="1:29" ht="22.15" customHeight="1" thickBot="1">
      <c r="A33" s="192" t="s">
        <v>103</v>
      </c>
      <c r="B33" s="193"/>
      <c r="C33" s="193"/>
      <c r="D33" s="193"/>
      <c r="E33" s="194"/>
      <c r="F33" s="104"/>
      <c r="G33" s="104"/>
      <c r="H33" s="75"/>
      <c r="I33" s="75"/>
      <c r="J33" s="104"/>
      <c r="K33" s="104"/>
      <c r="L33" s="104"/>
      <c r="M33" s="104"/>
      <c r="N33" s="104"/>
      <c r="O33" s="75"/>
      <c r="P33" s="75"/>
      <c r="Q33" s="104"/>
      <c r="R33" s="104"/>
      <c r="S33" s="104"/>
      <c r="T33" s="104"/>
      <c r="U33" s="104"/>
      <c r="V33" s="19">
        <f>SUM(F33:U33)</f>
        <v>0</v>
      </c>
      <c r="W33" s="11"/>
      <c r="X33" s="77"/>
      <c r="Y33" s="77"/>
      <c r="Z33" s="77"/>
      <c r="AA33" s="77"/>
      <c r="AB33" s="11"/>
      <c r="AC33" s="11"/>
    </row>
    <row r="34" spans="1:29" ht="56.25" customHeight="1">
      <c r="A34" s="209"/>
      <c r="B34" s="209"/>
      <c r="C34" s="209"/>
      <c r="D34" s="209"/>
      <c r="E34" s="209"/>
      <c r="F34" s="209"/>
      <c r="G34" s="209"/>
      <c r="H34" s="209"/>
      <c r="I34" s="77"/>
      <c r="J34" s="77"/>
      <c r="K34" s="208"/>
      <c r="L34" s="208"/>
      <c r="M34" s="208"/>
      <c r="N34" s="208"/>
      <c r="O34" s="208"/>
      <c r="P34" s="208"/>
      <c r="Q34" s="208"/>
      <c r="R34" s="208"/>
      <c r="S34" s="208"/>
      <c r="T34" s="208"/>
      <c r="U34" s="20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20"/>
    </row>
    <row r="36" spans="1:29" ht="15">
      <c r="A36" s="6"/>
    </row>
    <row r="37" spans="1:29">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2"/>
      <c r="V38" s="83" t="str">
        <f>IF(V39="","","Total")</f>
        <v/>
      </c>
    </row>
    <row r="39" spans="1:29" s="47" customFormat="1" ht="21" customHeight="1">
      <c r="A39" s="176" t="s">
        <v>112</v>
      </c>
      <c r="B39" s="177"/>
      <c r="C39" s="182" t="s">
        <v>108</v>
      </c>
      <c r="D39" s="183"/>
      <c r="E39" s="183"/>
      <c r="F39" s="43"/>
      <c r="G39" s="43"/>
      <c r="H39" s="43"/>
      <c r="I39" s="43">
        <f>IF(AND($N$1&lt;&gt;"E",$N$1&lt;&gt;"Status"),SUM('Oct 1-15'!R5:T20,'Oct 16-31'!F5:I20),"")</f>
        <v>0</v>
      </c>
      <c r="J39" s="43"/>
      <c r="K39" s="43"/>
      <c r="L39" s="43"/>
      <c r="M39" s="43"/>
      <c r="N39" s="43"/>
      <c r="O39" s="43"/>
      <c r="P39" s="43">
        <f>IF(AND($N$1&lt;&gt;"E",$N$1&lt;&gt;"Status"),SUM($J$5:$P$20),"")</f>
        <v>0</v>
      </c>
      <c r="Q39" s="43"/>
      <c r="R39" s="43"/>
      <c r="S39" s="43"/>
      <c r="T39" s="43"/>
      <c r="U39" s="43">
        <f>IF(AND($N$1&lt;&gt;"E",$N$1&lt;&gt;"Status"),SUM(Q5:U20),"")</f>
        <v>0</v>
      </c>
      <c r="V39" s="45" t="str">
        <f>IF(SUM(G39:U39)=0,"",SUM(G39:U39))</f>
        <v/>
      </c>
      <c r="W39" s="46"/>
      <c r="X39" s="46"/>
      <c r="Y39" s="46"/>
      <c r="Z39" s="46"/>
      <c r="AA39" s="46"/>
    </row>
    <row r="40" spans="1:29" s="47" customFormat="1" ht="21" customHeight="1">
      <c r="A40" s="178"/>
      <c r="B40" s="179"/>
      <c r="C40" s="174" t="s">
        <v>109</v>
      </c>
      <c r="D40" s="174"/>
      <c r="E40" s="175"/>
      <c r="F40" s="42"/>
      <c r="G40" s="42"/>
      <c r="H40" s="42"/>
      <c r="I40" s="42">
        <f>IF(AND($N$1&lt;&gt;"E",$N$1&lt;&gt;"Status"),IF(I39&gt;40,35,I39),I39)</f>
        <v>0</v>
      </c>
      <c r="J40" s="42"/>
      <c r="K40" s="42"/>
      <c r="L40" s="42"/>
      <c r="M40" s="42"/>
      <c r="N40" s="42"/>
      <c r="O40" s="42"/>
      <c r="P40" s="42">
        <f>IF(AND($N$1&lt;&gt;"E",$N$1&lt;&gt;"Status"),IF(P39&gt;40,35,P39),P39)</f>
        <v>0</v>
      </c>
      <c r="Q40" s="42"/>
      <c r="R40" s="42"/>
      <c r="S40" s="42"/>
      <c r="T40" s="42"/>
      <c r="U40" s="42">
        <f>IF(AND($N$1&lt;&gt;"E",$N$1&lt;&gt;"Status"),IF(U39&gt;40,35,U39),U39)</f>
        <v>0</v>
      </c>
      <c r="V40" s="49" t="str">
        <f>IF(SUM(G40:U40)=0,"",SUM(G40:U40))</f>
        <v/>
      </c>
      <c r="W40" s="46"/>
      <c r="X40" s="46"/>
      <c r="Y40" s="46"/>
      <c r="Z40" s="46"/>
      <c r="AA40" s="46"/>
    </row>
    <row r="41" spans="1:29" s="47" customFormat="1" ht="21" customHeight="1">
      <c r="A41" s="178"/>
      <c r="B41" s="179"/>
      <c r="C41" s="185" t="s">
        <v>110</v>
      </c>
      <c r="D41" s="185"/>
      <c r="E41" s="175"/>
      <c r="F41" s="43"/>
      <c r="G41" s="43"/>
      <c r="H41" s="43"/>
      <c r="I41" s="43" t="b">
        <f>IF(AND($N$1&lt;&gt;"E",$N$1&lt;&gt;"Status"),IF(I39&gt;40,5),"")</f>
        <v>0</v>
      </c>
      <c r="J41" s="43"/>
      <c r="K41" s="43"/>
      <c r="L41" s="43"/>
      <c r="M41" s="43"/>
      <c r="N41" s="43"/>
      <c r="O41" s="43"/>
      <c r="P41" s="43" t="b">
        <f>IF(AND($N$1&lt;&gt;"E",$N$1&lt;&gt;"Status"),IF(P39&gt;40,5),"")</f>
        <v>0</v>
      </c>
      <c r="Q41" s="43"/>
      <c r="R41" s="43"/>
      <c r="S41" s="43"/>
      <c r="T41" s="43"/>
      <c r="U41" s="43" t="b">
        <f>IF(AND($N$1&lt;&gt;"E",$N$1&lt;&gt;"Status"),IF(U39&gt;40,5),"")</f>
        <v>0</v>
      </c>
      <c r="V41" s="45" t="str">
        <f>IF(SUM(G41:U41)=0,"",SUM(G41:U41))</f>
        <v/>
      </c>
      <c r="W41" s="46"/>
      <c r="X41" s="46"/>
      <c r="Y41" s="46"/>
      <c r="Z41" s="46"/>
      <c r="AA41" s="46"/>
    </row>
    <row r="42" spans="1:29" s="47" customFormat="1" ht="21" customHeight="1" thickBot="1">
      <c r="A42" s="180"/>
      <c r="B42" s="181"/>
      <c r="C42" s="174" t="s">
        <v>111</v>
      </c>
      <c r="D42" s="174"/>
      <c r="E42" s="175"/>
      <c r="F42" s="42"/>
      <c r="G42" s="42"/>
      <c r="H42" s="42"/>
      <c r="I42" s="42" t="b">
        <f>IF(AND($N$1&lt;&gt;"E",$N$1&lt;&gt;"Status"), IF(I39&gt;40,I39-40),"")</f>
        <v>0</v>
      </c>
      <c r="J42" s="42"/>
      <c r="K42" s="42"/>
      <c r="L42" s="42"/>
      <c r="M42" s="42"/>
      <c r="N42" s="42"/>
      <c r="O42" s="42"/>
      <c r="P42" s="42" t="b">
        <f>IF(AND($N$1&lt;&gt;"E",$N$1&lt;&gt;"Status"), IF(P39&gt;40,P39-40),"")</f>
        <v>0</v>
      </c>
      <c r="Q42" s="42"/>
      <c r="R42" s="42"/>
      <c r="S42" s="42"/>
      <c r="T42" s="42"/>
      <c r="U42" s="42" t="b">
        <f>IF(AND($N$1&lt;&gt;"E",$N$1&lt;&gt;"Status"), IF(U39&gt;40,U39-40),"")</f>
        <v>0</v>
      </c>
      <c r="V42" s="49" t="str">
        <f>IF(SUM(G42:U42)=0,"",SUM(G42:U42))</f>
        <v/>
      </c>
      <c r="W42" s="46"/>
      <c r="X42" s="46"/>
      <c r="Y42" s="46"/>
      <c r="Z42" s="46"/>
      <c r="AA42" s="46"/>
    </row>
    <row r="43" spans="1:29">
      <c r="B43" s="11"/>
      <c r="C43" s="11"/>
      <c r="D43" s="11"/>
      <c r="E43" s="11"/>
      <c r="F43" s="11"/>
      <c r="H43" s="11"/>
      <c r="I43" s="11"/>
      <c r="J43" s="11"/>
      <c r="K43" s="11"/>
      <c r="L43" s="11"/>
      <c r="M43" s="11"/>
      <c r="O43" s="11"/>
      <c r="P43" s="11"/>
      <c r="R43" s="11"/>
      <c r="S43" s="11"/>
      <c r="T43" s="11"/>
      <c r="V43" s="11"/>
    </row>
  </sheetData>
  <mergeCells count="25">
    <mergeCell ref="K35:N35"/>
    <mergeCell ref="F37:U37"/>
    <mergeCell ref="A30:E30"/>
    <mergeCell ref="A35:H35"/>
    <mergeCell ref="A32:E32"/>
    <mergeCell ref="A34:H34"/>
    <mergeCell ref="K34:U34"/>
    <mergeCell ref="O35:T35"/>
    <mergeCell ref="A33:E33"/>
    <mergeCell ref="A39:B42"/>
    <mergeCell ref="C39:E39"/>
    <mergeCell ref="C40:E40"/>
    <mergeCell ref="C41:E41"/>
    <mergeCell ref="C42:E42"/>
    <mergeCell ref="A19:A20"/>
    <mergeCell ref="V3:V4"/>
    <mergeCell ref="E3:E4"/>
    <mergeCell ref="B3:B4"/>
    <mergeCell ref="C3:C4"/>
    <mergeCell ref="D3:D4"/>
    <mergeCell ref="R1:T1"/>
    <mergeCell ref="B1:E1"/>
    <mergeCell ref="N1:O1"/>
    <mergeCell ref="P1:Q1"/>
    <mergeCell ref="L1:M1"/>
  </mergeCells>
  <phoneticPr fontId="2" type="noConversion"/>
  <conditionalFormatting sqref="I36 G36 N36 U36">
    <cfRule type="cellIs" dxfId="19" priority="1" stopIfTrue="1" operator="notEqual">
      <formula>0</formula>
    </cfRule>
  </conditionalFormatting>
  <conditionalFormatting sqref="N1:O1 U1:V1">
    <cfRule type="cellIs" dxfId="18" priority="2" stopIfTrue="1" operator="equal">
      <formula>"status"</formula>
    </cfRule>
  </conditionalFormatting>
  <conditionalFormatting sqref="B1:E1">
    <cfRule type="cellIs" dxfId="17" priority="3" stopIfTrue="1" operator="equal">
      <formula>"Name"</formula>
    </cfRule>
  </conditionalFormatting>
  <conditionalFormatting sqref="R1:T1">
    <cfRule type="cellIs" dxfId="16"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T40" sqref="T40"/>
    </sheetView>
  </sheetViews>
  <sheetFormatPr defaultColWidth="12.75" defaultRowHeight="15.75"/>
  <cols>
    <col min="1" max="1" width="20.375" style="21"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41944</v>
      </c>
      <c r="H1" s="7" t="s">
        <v>86</v>
      </c>
      <c r="I1" s="141">
        <f>F3</f>
        <v>41944</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20"/>
      <c r="B2" s="8"/>
      <c r="C2" s="8"/>
      <c r="D2" s="8"/>
      <c r="E2" s="8"/>
      <c r="F2" s="8"/>
      <c r="G2" s="8"/>
      <c r="H2" s="8"/>
      <c r="I2" s="8"/>
      <c r="J2" s="8"/>
      <c r="K2" s="8"/>
      <c r="L2" s="8"/>
      <c r="M2" s="8"/>
      <c r="N2" s="8"/>
      <c r="O2" s="8"/>
      <c r="P2" s="8"/>
      <c r="Q2" s="8"/>
      <c r="R2" s="8"/>
      <c r="S2" s="8"/>
      <c r="T2" s="8"/>
      <c r="U2" s="8"/>
    </row>
    <row r="3" spans="1:29" s="74" customFormat="1" ht="22.15" customHeight="1">
      <c r="A3" s="86"/>
      <c r="B3" s="200" t="s">
        <v>90</v>
      </c>
      <c r="C3" s="197" t="s">
        <v>91</v>
      </c>
      <c r="D3" s="197" t="s">
        <v>92</v>
      </c>
      <c r="E3" s="202" t="s">
        <v>93</v>
      </c>
      <c r="F3" s="10">
        <f>'Oct 16-31'!U3+1</f>
        <v>41944</v>
      </c>
      <c r="G3" s="10">
        <f t="shared" ref="G3:T3" si="0">F3+1</f>
        <v>41945</v>
      </c>
      <c r="H3" s="10">
        <f t="shared" si="0"/>
        <v>41946</v>
      </c>
      <c r="I3" s="10">
        <f t="shared" si="0"/>
        <v>41947</v>
      </c>
      <c r="J3" s="10">
        <f t="shared" si="0"/>
        <v>41948</v>
      </c>
      <c r="K3" s="10">
        <f t="shared" si="0"/>
        <v>41949</v>
      </c>
      <c r="L3" s="10">
        <f t="shared" si="0"/>
        <v>41950</v>
      </c>
      <c r="M3" s="10">
        <f t="shared" si="0"/>
        <v>41951</v>
      </c>
      <c r="N3" s="10">
        <f t="shared" si="0"/>
        <v>41952</v>
      </c>
      <c r="O3" s="10">
        <f t="shared" si="0"/>
        <v>41953</v>
      </c>
      <c r="P3" s="10">
        <f t="shared" si="0"/>
        <v>41954</v>
      </c>
      <c r="Q3" s="10">
        <f t="shared" si="0"/>
        <v>41955</v>
      </c>
      <c r="R3" s="10">
        <f t="shared" si="0"/>
        <v>41956</v>
      </c>
      <c r="S3" s="10">
        <f t="shared" si="0"/>
        <v>41957</v>
      </c>
      <c r="T3" s="10">
        <f t="shared" si="0"/>
        <v>41958</v>
      </c>
      <c r="U3" s="186" t="s">
        <v>94</v>
      </c>
      <c r="V3" s="6"/>
    </row>
    <row r="4" spans="1:29" s="74" customFormat="1" ht="22.15" customHeight="1">
      <c r="A4" s="73"/>
      <c r="B4" s="201"/>
      <c r="C4" s="198"/>
      <c r="D4" s="198"/>
      <c r="E4" s="203"/>
      <c r="F4" s="12">
        <f t="shared" ref="F4:T4" si="1">F3</f>
        <v>41944</v>
      </c>
      <c r="G4" s="12">
        <f t="shared" si="1"/>
        <v>41945</v>
      </c>
      <c r="H4" s="12">
        <f t="shared" si="1"/>
        <v>41946</v>
      </c>
      <c r="I4" s="12">
        <f t="shared" si="1"/>
        <v>41947</v>
      </c>
      <c r="J4" s="12">
        <f t="shared" si="1"/>
        <v>41948</v>
      </c>
      <c r="K4" s="12">
        <f t="shared" si="1"/>
        <v>41949</v>
      </c>
      <c r="L4" s="12">
        <f t="shared" si="1"/>
        <v>41950</v>
      </c>
      <c r="M4" s="12">
        <f t="shared" si="1"/>
        <v>41951</v>
      </c>
      <c r="N4" s="12">
        <f t="shared" si="1"/>
        <v>41952</v>
      </c>
      <c r="O4" s="12">
        <f t="shared" si="1"/>
        <v>41953</v>
      </c>
      <c r="P4" s="12">
        <f t="shared" si="1"/>
        <v>41954</v>
      </c>
      <c r="Q4" s="12">
        <f t="shared" si="1"/>
        <v>41955</v>
      </c>
      <c r="R4" s="12">
        <f t="shared" si="1"/>
        <v>41956</v>
      </c>
      <c r="S4" s="12">
        <f t="shared" si="1"/>
        <v>41957</v>
      </c>
      <c r="T4" s="12">
        <f t="shared" si="1"/>
        <v>41958</v>
      </c>
      <c r="U4" s="187"/>
      <c r="V4" s="6"/>
    </row>
    <row r="5" spans="1:29" ht="21" customHeight="1">
      <c r="B5" s="26"/>
      <c r="C5" s="27"/>
      <c r="D5" s="28"/>
      <c r="E5" s="29"/>
      <c r="F5" s="30"/>
      <c r="G5" s="30"/>
      <c r="H5" s="51"/>
      <c r="I5" s="51"/>
      <c r="J5" s="51"/>
      <c r="K5" s="51"/>
      <c r="L5" s="51"/>
      <c r="M5" s="30"/>
      <c r="N5" s="30"/>
      <c r="O5" s="51"/>
      <c r="P5" s="51"/>
      <c r="Q5" s="51"/>
      <c r="R5" s="51"/>
      <c r="S5" s="51"/>
      <c r="T5" s="30"/>
      <c r="U5" s="41">
        <f t="shared" ref="U5:U30" si="2">SUM(F5:T5)</f>
        <v>0</v>
      </c>
      <c r="V5" s="11"/>
      <c r="W5" s="77"/>
      <c r="X5" s="77"/>
      <c r="Y5" s="77"/>
      <c r="Z5" s="77"/>
      <c r="AA5" s="77"/>
      <c r="AB5" s="11"/>
      <c r="AC5" s="11"/>
    </row>
    <row r="6" spans="1:29" ht="21" customHeight="1">
      <c r="B6" s="26"/>
      <c r="C6" s="27"/>
      <c r="D6" s="28"/>
      <c r="E6" s="29"/>
      <c r="F6" s="30"/>
      <c r="G6" s="30"/>
      <c r="H6" s="51"/>
      <c r="I6" s="51"/>
      <c r="J6" s="51"/>
      <c r="K6" s="51"/>
      <c r="L6" s="51"/>
      <c r="M6" s="30"/>
      <c r="N6" s="30"/>
      <c r="O6" s="51"/>
      <c r="P6" s="51"/>
      <c r="Q6" s="51"/>
      <c r="R6" s="51"/>
      <c r="S6" s="51"/>
      <c r="T6" s="30"/>
      <c r="U6" s="41">
        <f t="shared" si="2"/>
        <v>0</v>
      </c>
      <c r="V6" s="11"/>
      <c r="W6" s="77"/>
      <c r="X6" s="77"/>
      <c r="Y6" s="77"/>
      <c r="Z6" s="77"/>
      <c r="AA6" s="77"/>
      <c r="AB6" s="11"/>
      <c r="AC6" s="11"/>
    </row>
    <row r="7" spans="1:29" ht="21" customHeight="1">
      <c r="B7" s="26"/>
      <c r="C7" s="27"/>
      <c r="D7" s="28"/>
      <c r="E7" s="29"/>
      <c r="F7" s="30"/>
      <c r="G7" s="30"/>
      <c r="H7" s="51"/>
      <c r="I7" s="51"/>
      <c r="J7" s="51"/>
      <c r="K7" s="51"/>
      <c r="L7" s="51"/>
      <c r="M7" s="30"/>
      <c r="N7" s="30"/>
      <c r="O7" s="51"/>
      <c r="P7" s="51"/>
      <c r="Q7" s="51"/>
      <c r="R7" s="51"/>
      <c r="S7" s="51"/>
      <c r="T7" s="30"/>
      <c r="U7" s="41">
        <f t="shared" si="2"/>
        <v>0</v>
      </c>
      <c r="V7" s="11"/>
      <c r="W7" s="77"/>
      <c r="X7" s="77"/>
      <c r="Y7" s="77"/>
      <c r="Z7" s="77"/>
      <c r="AA7" s="77"/>
      <c r="AB7" s="11"/>
      <c r="AC7" s="11"/>
    </row>
    <row r="8" spans="1:29" ht="21" customHeight="1">
      <c r="B8" s="26"/>
      <c r="C8" s="27"/>
      <c r="D8" s="28"/>
      <c r="E8" s="29"/>
      <c r="F8" s="30"/>
      <c r="G8" s="30"/>
      <c r="H8" s="51"/>
      <c r="I8" s="51"/>
      <c r="J8" s="51"/>
      <c r="K8" s="51"/>
      <c r="L8" s="51"/>
      <c r="M8" s="30"/>
      <c r="N8" s="30"/>
      <c r="O8" s="51"/>
      <c r="P8" s="51"/>
      <c r="Q8" s="51"/>
      <c r="R8" s="51"/>
      <c r="S8" s="51"/>
      <c r="T8" s="30"/>
      <c r="U8" s="41">
        <f t="shared" si="2"/>
        <v>0</v>
      </c>
      <c r="V8" s="11"/>
      <c r="W8" s="77"/>
      <c r="X8" s="77"/>
      <c r="Y8" s="77"/>
      <c r="Z8" s="77"/>
      <c r="AA8" s="77"/>
      <c r="AB8" s="11"/>
      <c r="AC8" s="11"/>
    </row>
    <row r="9" spans="1:29" ht="21" customHeight="1">
      <c r="B9" s="26"/>
      <c r="C9" s="27"/>
      <c r="D9" s="28"/>
      <c r="E9" s="29"/>
      <c r="F9" s="30"/>
      <c r="G9" s="30"/>
      <c r="H9" s="51"/>
      <c r="I9" s="51"/>
      <c r="J9" s="51"/>
      <c r="K9" s="51"/>
      <c r="L9" s="51"/>
      <c r="M9" s="30"/>
      <c r="N9" s="30"/>
      <c r="O9" s="51"/>
      <c r="P9" s="51"/>
      <c r="Q9" s="51"/>
      <c r="R9" s="51"/>
      <c r="S9" s="51"/>
      <c r="T9" s="30"/>
      <c r="U9" s="41">
        <f t="shared" si="2"/>
        <v>0</v>
      </c>
      <c r="V9" s="11"/>
      <c r="W9" s="77"/>
      <c r="X9" s="77"/>
      <c r="Y9" s="77"/>
      <c r="Z9" s="77"/>
      <c r="AA9" s="77"/>
      <c r="AB9" s="11"/>
      <c r="AC9" s="11"/>
    </row>
    <row r="10" spans="1:29" ht="21" customHeight="1">
      <c r="B10" s="26"/>
      <c r="C10" s="27"/>
      <c r="D10" s="28"/>
      <c r="E10" s="29"/>
      <c r="F10" s="30"/>
      <c r="G10" s="30"/>
      <c r="H10" s="51"/>
      <c r="I10" s="51"/>
      <c r="J10" s="51"/>
      <c r="K10" s="51"/>
      <c r="L10" s="51"/>
      <c r="M10" s="30"/>
      <c r="N10" s="30"/>
      <c r="O10" s="51"/>
      <c r="P10" s="51"/>
      <c r="Q10" s="51"/>
      <c r="R10" s="51"/>
      <c r="S10" s="51"/>
      <c r="T10" s="30"/>
      <c r="U10" s="41">
        <f t="shared" si="2"/>
        <v>0</v>
      </c>
      <c r="V10" s="11"/>
      <c r="W10" s="77"/>
      <c r="X10" s="77"/>
      <c r="Y10" s="77"/>
      <c r="Z10" s="77"/>
      <c r="AA10" s="77"/>
      <c r="AB10" s="11"/>
      <c r="AC10" s="11"/>
    </row>
    <row r="11" spans="1:29" ht="21" customHeight="1">
      <c r="B11" s="26"/>
      <c r="C11" s="27"/>
      <c r="D11" s="28"/>
      <c r="E11" s="29"/>
      <c r="F11" s="30"/>
      <c r="G11" s="30"/>
      <c r="H11" s="51"/>
      <c r="I11" s="51"/>
      <c r="J11" s="51"/>
      <c r="K11" s="51"/>
      <c r="L11" s="51"/>
      <c r="M11" s="30"/>
      <c r="N11" s="30"/>
      <c r="O11" s="51"/>
      <c r="P11" s="51"/>
      <c r="Q11" s="51"/>
      <c r="R11" s="51"/>
      <c r="S11" s="51"/>
      <c r="T11" s="30"/>
      <c r="U11" s="41">
        <f>SUM(F11:T11)</f>
        <v>0</v>
      </c>
      <c r="V11" s="11"/>
      <c r="W11" s="77"/>
      <c r="X11" s="77"/>
      <c r="Y11" s="77"/>
      <c r="Z11" s="77"/>
      <c r="AA11" s="77"/>
      <c r="AB11" s="11"/>
      <c r="AC11" s="11"/>
    </row>
    <row r="12" spans="1:29" ht="21" customHeight="1">
      <c r="B12" s="26"/>
      <c r="C12" s="27"/>
      <c r="D12" s="28"/>
      <c r="E12" s="29"/>
      <c r="F12" s="30"/>
      <c r="G12" s="30"/>
      <c r="H12" s="51"/>
      <c r="I12" s="51"/>
      <c r="J12" s="51"/>
      <c r="K12" s="51"/>
      <c r="L12" s="51"/>
      <c r="M12" s="30"/>
      <c r="N12" s="30"/>
      <c r="O12" s="51"/>
      <c r="P12" s="51"/>
      <c r="Q12" s="51"/>
      <c r="R12" s="51"/>
      <c r="S12" s="51"/>
      <c r="T12" s="30"/>
      <c r="U12" s="41">
        <f t="shared" si="2"/>
        <v>0</v>
      </c>
      <c r="V12" s="11"/>
      <c r="W12" s="77"/>
      <c r="X12" s="77"/>
      <c r="Y12" s="77"/>
      <c r="Z12" s="77"/>
      <c r="AA12" s="77"/>
      <c r="AB12" s="11"/>
      <c r="AC12" s="11"/>
    </row>
    <row r="13" spans="1:29" ht="21" customHeight="1">
      <c r="B13" s="26"/>
      <c r="C13" s="27"/>
      <c r="D13" s="28"/>
      <c r="E13" s="29"/>
      <c r="F13" s="30"/>
      <c r="G13" s="30"/>
      <c r="H13" s="51"/>
      <c r="I13" s="51"/>
      <c r="J13" s="51"/>
      <c r="K13" s="51"/>
      <c r="L13" s="51"/>
      <c r="M13" s="30"/>
      <c r="N13" s="30"/>
      <c r="O13" s="51"/>
      <c r="P13" s="51"/>
      <c r="Q13" s="51"/>
      <c r="R13" s="51"/>
      <c r="S13" s="51"/>
      <c r="T13" s="30"/>
      <c r="U13" s="41">
        <f t="shared" si="2"/>
        <v>0</v>
      </c>
      <c r="V13" s="11"/>
      <c r="W13" s="77"/>
      <c r="X13" s="77"/>
      <c r="Y13" s="77"/>
      <c r="Z13" s="77"/>
      <c r="AA13" s="77"/>
      <c r="AB13" s="11"/>
      <c r="AC13" s="11"/>
    </row>
    <row r="14" spans="1:29" ht="21" customHeight="1">
      <c r="B14" s="26"/>
      <c r="C14" s="27"/>
      <c r="D14" s="28"/>
      <c r="E14" s="29"/>
      <c r="F14" s="30"/>
      <c r="G14" s="30"/>
      <c r="H14" s="51"/>
      <c r="I14" s="51"/>
      <c r="J14" s="51"/>
      <c r="K14" s="51"/>
      <c r="L14" s="51"/>
      <c r="M14" s="30"/>
      <c r="N14" s="30"/>
      <c r="O14" s="51"/>
      <c r="P14" s="51"/>
      <c r="Q14" s="51"/>
      <c r="R14" s="51"/>
      <c r="S14" s="51"/>
      <c r="T14" s="30"/>
      <c r="U14" s="41">
        <f t="shared" si="2"/>
        <v>0</v>
      </c>
      <c r="V14" s="11"/>
      <c r="W14" s="77"/>
      <c r="X14" s="77"/>
      <c r="Y14" s="77"/>
      <c r="Z14" s="77"/>
      <c r="AA14" s="77"/>
      <c r="AB14" s="11"/>
      <c r="AC14" s="11"/>
    </row>
    <row r="15" spans="1:29" ht="21" customHeight="1">
      <c r="B15" s="26"/>
      <c r="C15" s="27"/>
      <c r="D15" s="28"/>
      <c r="E15" s="29"/>
      <c r="F15" s="30"/>
      <c r="G15" s="30"/>
      <c r="H15" s="51"/>
      <c r="I15" s="51"/>
      <c r="J15" s="51"/>
      <c r="K15" s="51"/>
      <c r="L15" s="51"/>
      <c r="M15" s="30"/>
      <c r="N15" s="30"/>
      <c r="O15" s="51"/>
      <c r="P15" s="51"/>
      <c r="Q15" s="51"/>
      <c r="R15" s="51"/>
      <c r="S15" s="51"/>
      <c r="T15" s="30"/>
      <c r="U15" s="41">
        <f t="shared" si="2"/>
        <v>0</v>
      </c>
      <c r="V15" s="11"/>
      <c r="W15" s="77"/>
      <c r="X15" s="77"/>
      <c r="Y15" s="77"/>
      <c r="Z15" s="77"/>
      <c r="AA15" s="77"/>
      <c r="AB15" s="11"/>
      <c r="AC15" s="11"/>
    </row>
    <row r="16" spans="1:29" ht="21" customHeight="1">
      <c r="B16" s="26"/>
      <c r="C16" s="27"/>
      <c r="D16" s="28"/>
      <c r="E16" s="29"/>
      <c r="F16" s="30"/>
      <c r="G16" s="30"/>
      <c r="H16" s="51"/>
      <c r="I16" s="51"/>
      <c r="J16" s="51"/>
      <c r="K16" s="51"/>
      <c r="L16" s="51"/>
      <c r="M16" s="30"/>
      <c r="N16" s="30"/>
      <c r="O16" s="51"/>
      <c r="P16" s="51"/>
      <c r="Q16" s="51"/>
      <c r="R16" s="51"/>
      <c r="S16" s="51"/>
      <c r="T16" s="30"/>
      <c r="U16" s="41">
        <f t="shared" si="2"/>
        <v>0</v>
      </c>
      <c r="V16" s="11"/>
      <c r="W16" s="77"/>
      <c r="X16" s="77"/>
      <c r="Y16" s="77"/>
      <c r="Z16" s="77"/>
      <c r="AA16" s="77"/>
      <c r="AB16" s="11"/>
      <c r="AC16" s="11"/>
    </row>
    <row r="17" spans="1:29" ht="21" customHeight="1">
      <c r="B17" s="26"/>
      <c r="C17" s="27"/>
      <c r="D17" s="28"/>
      <c r="E17" s="29"/>
      <c r="F17" s="30"/>
      <c r="G17" s="30"/>
      <c r="H17" s="51"/>
      <c r="I17" s="51"/>
      <c r="J17" s="51"/>
      <c r="K17" s="51"/>
      <c r="L17" s="51"/>
      <c r="M17" s="30"/>
      <c r="N17" s="30"/>
      <c r="O17" s="51"/>
      <c r="P17" s="51"/>
      <c r="Q17" s="51"/>
      <c r="R17" s="51"/>
      <c r="S17" s="51"/>
      <c r="T17" s="30"/>
      <c r="U17" s="41">
        <f t="shared" si="2"/>
        <v>0</v>
      </c>
      <c r="V17" s="11"/>
      <c r="W17" s="77"/>
      <c r="X17" s="77"/>
      <c r="Y17" s="77"/>
      <c r="Z17" s="77"/>
      <c r="AA17" s="77"/>
      <c r="AB17" s="11"/>
      <c r="AC17" s="11"/>
    </row>
    <row r="18" spans="1:29" ht="21" customHeight="1">
      <c r="B18" s="26"/>
      <c r="C18" s="27"/>
      <c r="D18" s="28"/>
      <c r="E18" s="29"/>
      <c r="F18" s="30"/>
      <c r="G18" s="30"/>
      <c r="H18" s="51"/>
      <c r="I18" s="51"/>
      <c r="J18" s="51"/>
      <c r="K18" s="51"/>
      <c r="L18" s="51"/>
      <c r="M18" s="30"/>
      <c r="N18" s="30"/>
      <c r="O18" s="51"/>
      <c r="P18" s="51"/>
      <c r="Q18" s="51"/>
      <c r="R18" s="51"/>
      <c r="S18" s="51"/>
      <c r="T18" s="30"/>
      <c r="U18" s="41">
        <f t="shared" si="2"/>
        <v>0</v>
      </c>
      <c r="V18" s="11"/>
      <c r="W18" s="77"/>
      <c r="X18" s="77"/>
      <c r="Y18" s="77"/>
      <c r="Z18" s="77"/>
      <c r="AA18" s="77"/>
      <c r="AB18" s="11"/>
      <c r="AC18" s="11"/>
    </row>
    <row r="19" spans="1:29" ht="21" customHeight="1">
      <c r="A19" s="199" t="s">
        <v>95</v>
      </c>
      <c r="B19" s="26"/>
      <c r="C19" s="27"/>
      <c r="D19" s="28"/>
      <c r="E19" s="29"/>
      <c r="F19" s="30"/>
      <c r="G19" s="30"/>
      <c r="H19" s="51"/>
      <c r="I19" s="51"/>
      <c r="J19" s="51"/>
      <c r="K19" s="51"/>
      <c r="L19" s="51"/>
      <c r="M19" s="30"/>
      <c r="N19" s="30"/>
      <c r="O19" s="51"/>
      <c r="P19" s="51"/>
      <c r="Q19" s="51"/>
      <c r="R19" s="51"/>
      <c r="S19" s="51"/>
      <c r="T19" s="30"/>
      <c r="U19" s="41">
        <f t="shared" si="2"/>
        <v>0</v>
      </c>
      <c r="V19" s="11"/>
      <c r="W19" s="77"/>
      <c r="X19" s="77"/>
      <c r="Y19" s="77"/>
      <c r="Z19" s="77"/>
      <c r="AA19" s="77"/>
      <c r="AB19" s="11"/>
      <c r="AC19" s="11"/>
    </row>
    <row r="20" spans="1:29" ht="21" customHeight="1">
      <c r="A20" s="199"/>
      <c r="B20" s="26"/>
      <c r="C20" s="27"/>
      <c r="D20" s="28"/>
      <c r="E20" s="29"/>
      <c r="F20" s="30"/>
      <c r="G20" s="30"/>
      <c r="H20" s="51"/>
      <c r="I20" s="51"/>
      <c r="J20" s="51"/>
      <c r="K20" s="51"/>
      <c r="L20" s="51"/>
      <c r="M20" s="30"/>
      <c r="N20" s="30"/>
      <c r="O20" s="51"/>
      <c r="P20" s="51"/>
      <c r="Q20" s="51"/>
      <c r="R20" s="51"/>
      <c r="S20" s="51"/>
      <c r="T20" s="30"/>
      <c r="U20" s="40">
        <f t="shared" si="2"/>
        <v>0</v>
      </c>
      <c r="V20" s="11"/>
      <c r="W20" s="77"/>
      <c r="X20" s="77"/>
      <c r="Y20" s="77"/>
      <c r="Z20" s="77"/>
      <c r="AA20" s="77"/>
      <c r="AB20" s="11"/>
      <c r="AC20" s="11"/>
    </row>
    <row r="21" spans="1:29" ht="5.0999999999999996" customHeight="1" thickBot="1">
      <c r="B21" s="52"/>
      <c r="C21" s="53"/>
      <c r="D21" s="54"/>
      <c r="E21" s="55"/>
      <c r="F21" s="56"/>
      <c r="G21" s="56"/>
      <c r="H21" s="65"/>
      <c r="I21" s="65"/>
      <c r="J21" s="65"/>
      <c r="K21" s="65"/>
      <c r="L21" s="65"/>
      <c r="M21" s="56"/>
      <c r="N21" s="56"/>
      <c r="O21" s="65"/>
      <c r="P21" s="65"/>
      <c r="Q21" s="65"/>
      <c r="R21" s="65"/>
      <c r="S21" s="65"/>
      <c r="T21" s="56"/>
      <c r="U21" s="39"/>
      <c r="V21" s="11"/>
      <c r="W21" s="77"/>
      <c r="X21" s="77"/>
      <c r="Y21" s="77"/>
      <c r="Z21" s="77"/>
      <c r="AA21" s="77"/>
      <c r="AB21" s="11"/>
      <c r="AC21" s="11"/>
    </row>
    <row r="22" spans="1:29" ht="21" customHeight="1">
      <c r="A22" s="13"/>
      <c r="B22" s="26"/>
      <c r="C22" s="27"/>
      <c r="D22" s="28"/>
      <c r="E22" s="29"/>
      <c r="F22" s="30"/>
      <c r="G22" s="30"/>
      <c r="H22" s="51"/>
      <c r="I22" s="51"/>
      <c r="J22" s="51"/>
      <c r="K22" s="51"/>
      <c r="L22" s="51"/>
      <c r="M22" s="30"/>
      <c r="N22" s="30"/>
      <c r="O22" s="51"/>
      <c r="P22" s="105"/>
      <c r="Q22" s="51"/>
      <c r="R22" s="51"/>
      <c r="S22" s="51"/>
      <c r="T22" s="30"/>
      <c r="U22" s="40">
        <f t="shared" si="2"/>
        <v>0</v>
      </c>
      <c r="V22" s="11"/>
      <c r="W22" s="77"/>
      <c r="X22" s="77"/>
      <c r="Y22" s="77"/>
      <c r="Z22" s="77"/>
      <c r="AA22" s="77"/>
      <c r="AB22" s="11"/>
      <c r="AC22" s="11"/>
    </row>
    <row r="23" spans="1:29" ht="5.0999999999999996" customHeight="1">
      <c r="A23" s="58"/>
      <c r="B23" s="52"/>
      <c r="C23" s="53"/>
      <c r="D23" s="54"/>
      <c r="E23" s="55"/>
      <c r="F23" s="59"/>
      <c r="G23" s="59"/>
      <c r="H23" s="65"/>
      <c r="I23" s="65"/>
      <c r="J23" s="65"/>
      <c r="K23" s="65"/>
      <c r="L23" s="65"/>
      <c r="M23" s="59"/>
      <c r="N23" s="59"/>
      <c r="O23" s="65"/>
      <c r="P23" s="106"/>
      <c r="Q23" s="65"/>
      <c r="R23" s="65"/>
      <c r="S23" s="65"/>
      <c r="T23" s="59"/>
      <c r="U23" s="39"/>
      <c r="V23" s="11"/>
      <c r="W23" s="77"/>
      <c r="X23" s="77"/>
      <c r="Y23" s="77"/>
      <c r="Z23" s="77"/>
      <c r="AA23" s="77"/>
      <c r="AB23" s="11"/>
      <c r="AC23" s="11"/>
    </row>
    <row r="24" spans="1:29" ht="21" customHeight="1">
      <c r="A24" s="15"/>
      <c r="B24" s="26"/>
      <c r="C24" s="27"/>
      <c r="D24" s="28"/>
      <c r="E24" s="29"/>
      <c r="F24" s="30"/>
      <c r="G24" s="30"/>
      <c r="H24" s="51"/>
      <c r="I24" s="51"/>
      <c r="J24" s="51"/>
      <c r="K24" s="51"/>
      <c r="L24" s="51"/>
      <c r="M24" s="30"/>
      <c r="N24" s="30"/>
      <c r="O24" s="51"/>
      <c r="P24" s="105"/>
      <c r="Q24" s="51"/>
      <c r="R24" s="51"/>
      <c r="S24" s="51"/>
      <c r="T24" s="30"/>
      <c r="U24" s="40">
        <f t="shared" si="2"/>
        <v>0</v>
      </c>
      <c r="V24" s="11"/>
      <c r="W24" s="77"/>
      <c r="X24" s="77"/>
      <c r="Y24" s="77"/>
      <c r="Z24" s="77"/>
      <c r="AA24" s="77"/>
      <c r="AB24" s="11"/>
      <c r="AC24" s="11"/>
    </row>
    <row r="25" spans="1:29" ht="5.0999999999999996" customHeight="1">
      <c r="A25" s="58"/>
      <c r="B25" s="52"/>
      <c r="C25" s="53"/>
      <c r="D25" s="54"/>
      <c r="E25" s="55"/>
      <c r="F25" s="59"/>
      <c r="G25" s="59"/>
      <c r="H25" s="65"/>
      <c r="I25" s="65"/>
      <c r="J25" s="65"/>
      <c r="K25" s="65"/>
      <c r="L25" s="65"/>
      <c r="M25" s="59"/>
      <c r="N25" s="59"/>
      <c r="O25" s="65"/>
      <c r="P25" s="106"/>
      <c r="Q25" s="65"/>
      <c r="R25" s="65"/>
      <c r="S25" s="65"/>
      <c r="T25" s="59"/>
      <c r="U25" s="39"/>
      <c r="V25" s="11"/>
      <c r="W25" s="77"/>
      <c r="X25" s="77"/>
      <c r="Y25" s="77"/>
      <c r="Z25" s="77"/>
      <c r="AA25" s="77"/>
      <c r="AB25" s="11"/>
      <c r="AC25" s="11"/>
    </row>
    <row r="26" spans="1:29" ht="21" customHeight="1">
      <c r="A26" s="15"/>
      <c r="B26" s="26"/>
      <c r="C26" s="27"/>
      <c r="D26" s="28"/>
      <c r="E26" s="29"/>
      <c r="F26" s="30"/>
      <c r="G26" s="30"/>
      <c r="H26" s="51"/>
      <c r="I26" s="51"/>
      <c r="J26" s="51"/>
      <c r="K26" s="51"/>
      <c r="L26" s="51"/>
      <c r="M26" s="30"/>
      <c r="N26" s="30"/>
      <c r="O26" s="51"/>
      <c r="P26" s="105"/>
      <c r="Q26" s="51"/>
      <c r="R26" s="51"/>
      <c r="S26" s="51"/>
      <c r="T26" s="30"/>
      <c r="U26" s="40">
        <f t="shared" si="2"/>
        <v>0</v>
      </c>
      <c r="V26" s="11"/>
      <c r="W26" s="77"/>
      <c r="X26" s="77"/>
      <c r="Y26" s="77"/>
      <c r="Z26" s="77"/>
      <c r="AA26" s="77"/>
      <c r="AB26" s="11"/>
      <c r="AC26" s="11"/>
    </row>
    <row r="27" spans="1:29" ht="5.0999999999999996" customHeight="1">
      <c r="A27" s="58"/>
      <c r="B27" s="52"/>
      <c r="C27" s="53"/>
      <c r="D27" s="54"/>
      <c r="E27" s="55"/>
      <c r="F27" s="59"/>
      <c r="G27" s="59"/>
      <c r="H27" s="65"/>
      <c r="I27" s="65"/>
      <c r="J27" s="65"/>
      <c r="K27" s="65"/>
      <c r="L27" s="65"/>
      <c r="M27" s="59"/>
      <c r="N27" s="59"/>
      <c r="O27" s="65"/>
      <c r="P27" s="106"/>
      <c r="Q27" s="65"/>
      <c r="R27" s="65"/>
      <c r="S27" s="65"/>
      <c r="T27" s="59"/>
      <c r="U27" s="39"/>
      <c r="V27" s="11"/>
      <c r="W27" s="77"/>
      <c r="X27" s="77"/>
      <c r="Y27" s="77"/>
      <c r="Z27" s="77"/>
      <c r="AA27" s="77"/>
      <c r="AB27" s="11"/>
      <c r="AC27" s="11"/>
    </row>
    <row r="28" spans="1:29" ht="21" customHeight="1">
      <c r="A28" s="15"/>
      <c r="B28" s="26"/>
      <c r="C28" s="27"/>
      <c r="D28" s="28"/>
      <c r="E28" s="29"/>
      <c r="F28" s="30"/>
      <c r="G28" s="30"/>
      <c r="H28" s="51"/>
      <c r="I28" s="51"/>
      <c r="J28" s="51"/>
      <c r="K28" s="51"/>
      <c r="L28" s="51"/>
      <c r="M28" s="30"/>
      <c r="N28" s="30"/>
      <c r="O28" s="51"/>
      <c r="P28" s="105"/>
      <c r="Q28" s="51"/>
      <c r="R28" s="51"/>
      <c r="S28" s="51"/>
      <c r="T28" s="30"/>
      <c r="U28" s="40">
        <f t="shared" si="2"/>
        <v>0</v>
      </c>
      <c r="V28" s="11"/>
      <c r="W28" s="100" t="s">
        <v>96</v>
      </c>
      <c r="X28" s="100" t="s">
        <v>97</v>
      </c>
      <c r="Y28" s="100" t="s">
        <v>98</v>
      </c>
      <c r="Z28" s="11" t="s">
        <v>99</v>
      </c>
      <c r="AA28" s="11" t="s">
        <v>100</v>
      </c>
      <c r="AB28" s="77" t="s">
        <v>12</v>
      </c>
      <c r="AC28" s="11"/>
    </row>
    <row r="29" spans="1:29" ht="5.0999999999999996" customHeight="1">
      <c r="A29" s="58"/>
      <c r="B29" s="66"/>
      <c r="C29" s="66"/>
      <c r="D29" s="66"/>
      <c r="E29" s="67"/>
      <c r="F29" s="59"/>
      <c r="G29" s="59"/>
      <c r="H29" s="65"/>
      <c r="I29" s="65"/>
      <c r="J29" s="65"/>
      <c r="K29" s="65"/>
      <c r="L29" s="65"/>
      <c r="M29" s="59"/>
      <c r="N29" s="59"/>
      <c r="O29" s="65"/>
      <c r="P29" s="106"/>
      <c r="Q29" s="65"/>
      <c r="R29" s="65"/>
      <c r="S29" s="65"/>
      <c r="T29" s="59"/>
      <c r="U29" s="14"/>
      <c r="V29" s="11"/>
      <c r="W29" s="77"/>
      <c r="X29" s="77"/>
      <c r="Y29" s="77"/>
      <c r="Z29" s="11"/>
      <c r="AA29" s="11"/>
      <c r="AB29" s="77"/>
      <c r="AC29" s="11"/>
    </row>
    <row r="30" spans="1:29" ht="21" customHeight="1">
      <c r="A30" s="189" t="s">
        <v>101</v>
      </c>
      <c r="B30" s="190"/>
      <c r="C30" s="190"/>
      <c r="D30" s="190"/>
      <c r="E30" s="191"/>
      <c r="F30" s="30"/>
      <c r="G30" s="30"/>
      <c r="H30" s="51"/>
      <c r="I30" s="51"/>
      <c r="J30" s="51"/>
      <c r="K30" s="51"/>
      <c r="L30" s="51"/>
      <c r="M30" s="30"/>
      <c r="N30" s="30"/>
      <c r="O30" s="51"/>
      <c r="P30" s="105"/>
      <c r="Q30" s="51"/>
      <c r="R30" s="51"/>
      <c r="S30" s="51"/>
      <c r="T30" s="30"/>
      <c r="U30" s="40">
        <f t="shared" si="2"/>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31"/>
      <c r="B31" s="17"/>
      <c r="C31" s="17"/>
      <c r="D31" s="17"/>
      <c r="E31" s="18"/>
      <c r="F31" s="56"/>
      <c r="G31" s="56"/>
      <c r="H31" s="65"/>
      <c r="I31" s="65"/>
      <c r="J31" s="65"/>
      <c r="K31" s="65"/>
      <c r="L31" s="65"/>
      <c r="M31" s="56"/>
      <c r="N31" s="56"/>
      <c r="O31" s="65"/>
      <c r="P31" s="65"/>
      <c r="Q31" s="65"/>
      <c r="R31" s="65"/>
      <c r="S31" s="65"/>
      <c r="T31" s="56"/>
      <c r="U31" s="14"/>
      <c r="V31" s="11"/>
      <c r="W31" s="77"/>
      <c r="X31" s="77"/>
      <c r="Y31" s="77"/>
      <c r="Z31" s="77"/>
      <c r="AA31" s="77"/>
      <c r="AB31" s="11"/>
      <c r="AC31" s="11"/>
    </row>
    <row r="32" spans="1:29" ht="22.15" customHeight="1" thickBot="1">
      <c r="A32" s="192" t="s">
        <v>102</v>
      </c>
      <c r="B32" s="193"/>
      <c r="C32" s="193"/>
      <c r="D32" s="193"/>
      <c r="E32" s="194"/>
      <c r="F32" s="75">
        <f t="shared" ref="F32:U32" si="3">SUM(F5:F31)</f>
        <v>0</v>
      </c>
      <c r="G32" s="75">
        <f t="shared" si="3"/>
        <v>0</v>
      </c>
      <c r="H32" s="104">
        <f t="shared" si="3"/>
        <v>0</v>
      </c>
      <c r="I32" s="104">
        <f t="shared" si="3"/>
        <v>0</v>
      </c>
      <c r="J32" s="104">
        <f t="shared" si="3"/>
        <v>0</v>
      </c>
      <c r="K32" s="104">
        <f t="shared" si="3"/>
        <v>0</v>
      </c>
      <c r="L32" s="104">
        <f t="shared" si="3"/>
        <v>0</v>
      </c>
      <c r="M32" s="75">
        <f t="shared" si="3"/>
        <v>0</v>
      </c>
      <c r="N32" s="75">
        <f t="shared" si="3"/>
        <v>0</v>
      </c>
      <c r="O32" s="104">
        <f t="shared" si="3"/>
        <v>0</v>
      </c>
      <c r="P32" s="104">
        <f t="shared" si="3"/>
        <v>0</v>
      </c>
      <c r="Q32" s="104">
        <f t="shared" si="3"/>
        <v>0</v>
      </c>
      <c r="R32" s="104">
        <f t="shared" si="3"/>
        <v>0</v>
      </c>
      <c r="S32" s="104">
        <f t="shared" si="3"/>
        <v>0</v>
      </c>
      <c r="T32" s="75">
        <f t="shared" si="3"/>
        <v>0</v>
      </c>
      <c r="U32" s="19">
        <f t="shared" si="3"/>
        <v>0</v>
      </c>
      <c r="V32" s="11"/>
      <c r="W32" s="77"/>
      <c r="X32" s="77"/>
      <c r="Y32" s="77"/>
      <c r="Z32" s="77"/>
      <c r="AA32" s="77"/>
      <c r="AB32" s="11"/>
      <c r="AC32" s="11"/>
    </row>
    <row r="33" spans="1:29" ht="22.15" customHeight="1" thickBot="1">
      <c r="A33" s="192" t="s">
        <v>103</v>
      </c>
      <c r="B33" s="193"/>
      <c r="C33" s="193"/>
      <c r="D33" s="193"/>
      <c r="E33" s="194"/>
      <c r="F33" s="75"/>
      <c r="G33" s="75"/>
      <c r="H33" s="76"/>
      <c r="I33" s="104"/>
      <c r="J33" s="104"/>
      <c r="K33" s="104"/>
      <c r="L33" s="104"/>
      <c r="M33" s="75"/>
      <c r="N33" s="75"/>
      <c r="O33" s="76"/>
      <c r="P33" s="104"/>
      <c r="Q33" s="104"/>
      <c r="R33" s="104"/>
      <c r="S33" s="104"/>
      <c r="T33" s="75"/>
      <c r="U33" s="19">
        <f>SUM(F33:T33)</f>
        <v>0</v>
      </c>
      <c r="V33" s="11"/>
      <c r="W33" s="77"/>
      <c r="X33" s="77"/>
      <c r="Y33" s="77"/>
      <c r="Z33" s="77"/>
      <c r="AA33" s="77"/>
      <c r="AB33" s="11"/>
      <c r="AC33" s="11"/>
    </row>
    <row r="34" spans="1:29" ht="56.25" customHeight="1">
      <c r="A34" s="209"/>
      <c r="B34" s="209"/>
      <c r="C34" s="209"/>
      <c r="D34" s="209"/>
      <c r="E34" s="209"/>
      <c r="F34" s="209"/>
      <c r="G34" s="209"/>
      <c r="H34" s="209"/>
      <c r="I34" s="77"/>
      <c r="J34" s="77"/>
      <c r="K34" s="208"/>
      <c r="L34" s="208"/>
      <c r="M34" s="208"/>
      <c r="N34" s="208"/>
      <c r="O34" s="208"/>
      <c r="P34" s="208"/>
      <c r="Q34" s="208"/>
      <c r="R34" s="208"/>
      <c r="S34" s="208"/>
      <c r="T34" s="208"/>
      <c r="U34" s="20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23"/>
      <c r="V35" s="6"/>
    </row>
    <row r="36" spans="1:29" ht="15">
      <c r="A36" s="6"/>
    </row>
    <row r="37" spans="1:29">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f>IF(AND($N$1&lt;&gt;"E",$N$1&lt;&gt;"Status"),SUM('Oct 16-31'!Q5:U20,'Nov 1-15'!F5:G20),"")</f>
        <v>0</v>
      </c>
      <c r="H39" s="43"/>
      <c r="I39" s="43"/>
      <c r="J39" s="43"/>
      <c r="K39" s="43"/>
      <c r="L39" s="43"/>
      <c r="M39" s="43"/>
      <c r="N39" s="43">
        <f>IF(AND($N$1&lt;&gt;"E",$N$1&lt;&gt;"Status"),SUM($H$5:$N$20),"")</f>
        <v>0</v>
      </c>
      <c r="O39" s="43"/>
      <c r="P39" s="43"/>
      <c r="Q39" s="43"/>
      <c r="R39" s="43"/>
      <c r="S39" s="43"/>
      <c r="T39" s="43">
        <f>IF(AND($N$1&lt;&gt;"E",$N$1&lt;&gt;"Status"),SUM(O5:T20),"")</f>
        <v>0</v>
      </c>
      <c r="U39" s="45" t="str">
        <f>IF(SUM(F39:T39)=0,"",SUM(F39:T39))</f>
        <v/>
      </c>
      <c r="V39" s="85"/>
      <c r="W39" s="46"/>
      <c r="X39" s="46"/>
      <c r="Y39" s="46"/>
      <c r="Z39" s="46"/>
      <c r="AA39" s="46"/>
      <c r="AB39" s="46"/>
    </row>
    <row r="40" spans="1:29" s="47" customFormat="1" ht="21" customHeight="1">
      <c r="A40" s="178"/>
      <c r="B40" s="179"/>
      <c r="C40" s="174" t="s">
        <v>109</v>
      </c>
      <c r="D40" s="174"/>
      <c r="E40" s="175"/>
      <c r="F40" s="42"/>
      <c r="G40" s="42">
        <f>IF(AND($N$1&lt;&gt;"E",$N$1&lt;&gt;"Status"),IF(G39&gt;40,35,G39),G39)</f>
        <v>0</v>
      </c>
      <c r="H40" s="42"/>
      <c r="I40" s="42"/>
      <c r="J40" s="42"/>
      <c r="K40" s="42"/>
      <c r="L40" s="42"/>
      <c r="M40" s="42"/>
      <c r="N40" s="42">
        <f>IF(AND($N$1&lt;&gt;"E",$N$1&lt;&gt;"Status"),IF(N39&gt;40,35,N39),N39)</f>
        <v>0</v>
      </c>
      <c r="O40" s="42"/>
      <c r="P40" s="42"/>
      <c r="Q40" s="42"/>
      <c r="R40" s="42"/>
      <c r="S40" s="42"/>
      <c r="T40" s="42">
        <f>IF(AND($N$1&lt;&gt;"E",$N$1&lt;&gt;"Status"),IF(T39&gt;40,35,T39),T39)</f>
        <v>0</v>
      </c>
      <c r="U40" s="49" t="str">
        <f>IF(SUM(F40:T40)=0,"",SUM(F40:T40))</f>
        <v/>
      </c>
      <c r="V40" s="85"/>
      <c r="W40" s="46"/>
      <c r="X40" s="46"/>
      <c r="Y40" s="46"/>
      <c r="Z40" s="46"/>
      <c r="AA40" s="46"/>
      <c r="AB40" s="46"/>
    </row>
    <row r="41" spans="1:29" s="47" customFormat="1" ht="21" customHeight="1">
      <c r="A41" s="178"/>
      <c r="B41" s="179"/>
      <c r="C41" s="185" t="s">
        <v>110</v>
      </c>
      <c r="D41" s="185"/>
      <c r="E41" s="175"/>
      <c r="F41" s="43"/>
      <c r="G41" s="43" t="b">
        <f>IF(AND($N$1&lt;&gt;"E",$N$1&lt;&gt;"Status"),IF(G39&gt;40,5),"")</f>
        <v>0</v>
      </c>
      <c r="H41" s="43"/>
      <c r="I41" s="43"/>
      <c r="J41" s="43"/>
      <c r="K41" s="43"/>
      <c r="L41" s="43"/>
      <c r="M41" s="43"/>
      <c r="N41" s="43" t="b">
        <f>IF(AND($N$1&lt;&gt;"E",$N$1&lt;&gt;"Status"),IF(N39&gt;40,5),"")</f>
        <v>0</v>
      </c>
      <c r="O41" s="43"/>
      <c r="P41" s="43"/>
      <c r="Q41" s="43"/>
      <c r="R41" s="43"/>
      <c r="S41" s="43"/>
      <c r="T41" s="43" t="b">
        <f>IF(AND($N$1&lt;&gt;"E",$N$1&lt;&gt;"Status"),IF(T39&gt;40,5),"")</f>
        <v>0</v>
      </c>
      <c r="U41" s="45" t="str">
        <f>IF(SUM(F41:T41)=0,"",SUM(F41:T41))</f>
        <v/>
      </c>
      <c r="V41" s="85"/>
      <c r="W41" s="46"/>
      <c r="X41" s="46"/>
      <c r="Y41" s="46"/>
      <c r="Z41" s="46"/>
      <c r="AA41" s="46"/>
      <c r="AB41" s="46"/>
    </row>
    <row r="42" spans="1:29" s="47" customFormat="1" ht="21" customHeight="1" thickBot="1">
      <c r="A42" s="180"/>
      <c r="B42" s="181"/>
      <c r="C42" s="174" t="s">
        <v>111</v>
      </c>
      <c r="D42" s="174"/>
      <c r="E42" s="175"/>
      <c r="F42" s="42"/>
      <c r="G42" s="42" t="b">
        <f>IF(AND($N$1&lt;&gt;"E",$N$1&lt;&gt;"Status"), IF(G39&gt;40,G39-40),"")</f>
        <v>0</v>
      </c>
      <c r="H42" s="42"/>
      <c r="I42" s="42"/>
      <c r="J42" s="42"/>
      <c r="K42" s="42"/>
      <c r="L42" s="42"/>
      <c r="M42" s="42"/>
      <c r="N42" s="42" t="b">
        <f>IF(AND($N$1&lt;&gt;"E",$N$1&lt;&gt;"Status"), IF(N39&gt;40,N39-40),"")</f>
        <v>0</v>
      </c>
      <c r="O42" s="42"/>
      <c r="P42" s="42"/>
      <c r="Q42" s="42"/>
      <c r="R42" s="42"/>
      <c r="S42" s="42"/>
      <c r="T42" s="42" t="b">
        <f>IF(AND($N$1&lt;&gt;"E",$N$1&lt;&gt;"Status"), IF(T39&gt;40,T39-40),"")</f>
        <v>0</v>
      </c>
      <c r="U42" s="49" t="str">
        <f>IF(SUM(F42:T42)=0,"",SUM(F42:T42))</f>
        <v/>
      </c>
      <c r="V42" s="85"/>
      <c r="W42" s="46"/>
      <c r="X42" s="46"/>
      <c r="Y42" s="46"/>
      <c r="Z42" s="46"/>
      <c r="AA42" s="46"/>
      <c r="AB42" s="46"/>
    </row>
    <row r="43" spans="1:29">
      <c r="B43" s="11"/>
      <c r="C43" s="11"/>
      <c r="D43" s="11"/>
      <c r="E43" s="11"/>
      <c r="F43" s="11"/>
      <c r="G43" s="11"/>
      <c r="H43" s="11"/>
      <c r="I43" s="11"/>
      <c r="J43" s="11"/>
      <c r="K43" s="11"/>
      <c r="M43" s="11"/>
      <c r="N43" s="11"/>
      <c r="O43" s="11"/>
      <c r="P43" s="11"/>
      <c r="Q43" s="11"/>
      <c r="R43" s="11"/>
      <c r="T43" s="11"/>
      <c r="U43" s="11"/>
    </row>
  </sheetData>
  <mergeCells count="25">
    <mergeCell ref="A32:E32"/>
    <mergeCell ref="P1:Q1"/>
    <mergeCell ref="R1:T1"/>
    <mergeCell ref="U3:U4"/>
    <mergeCell ref="L1:M1"/>
    <mergeCell ref="E3:E4"/>
    <mergeCell ref="A30:E30"/>
    <mergeCell ref="N1:O1"/>
    <mergeCell ref="B1:E1"/>
    <mergeCell ref="B3:B4"/>
    <mergeCell ref="A19:A20"/>
    <mergeCell ref="C3:C4"/>
    <mergeCell ref="D3:D4"/>
    <mergeCell ref="O35:T35"/>
    <mergeCell ref="K35:N35"/>
    <mergeCell ref="F37:U37"/>
    <mergeCell ref="A35:H35"/>
    <mergeCell ref="K34:U34"/>
    <mergeCell ref="A34:H34"/>
    <mergeCell ref="A33:E33"/>
    <mergeCell ref="A39:B42"/>
    <mergeCell ref="C39:E39"/>
    <mergeCell ref="C40:E40"/>
    <mergeCell ref="C41:E41"/>
    <mergeCell ref="C42:E42"/>
  </mergeCells>
  <phoneticPr fontId="2" type="noConversion"/>
  <conditionalFormatting sqref="I36 L36 S36">
    <cfRule type="cellIs" dxfId="15" priority="1" stopIfTrue="1" operator="notEqual">
      <formula>0</formula>
    </cfRule>
  </conditionalFormatting>
  <conditionalFormatting sqref="N1:O1 U1">
    <cfRule type="cellIs" dxfId="14" priority="2" stopIfTrue="1" operator="equal">
      <formula>"status"</formula>
    </cfRule>
  </conditionalFormatting>
  <conditionalFormatting sqref="B1:E1">
    <cfRule type="cellIs" dxfId="13" priority="3" stopIfTrue="1" operator="equal">
      <formula>"Name"</formula>
    </cfRule>
  </conditionalFormatting>
  <conditionalFormatting sqref="R1:T1">
    <cfRule type="cellIs" dxfId="12"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T40" sqref="T40"/>
    </sheetView>
  </sheetViews>
  <sheetFormatPr defaultColWidth="12.75" defaultRowHeight="15.75"/>
  <cols>
    <col min="1" max="1" width="20.375" style="21"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41959</v>
      </c>
      <c r="H1" s="7" t="s">
        <v>86</v>
      </c>
      <c r="I1" s="141">
        <f>F3</f>
        <v>41959</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20"/>
      <c r="B2" s="8"/>
      <c r="C2" s="8"/>
      <c r="D2" s="8"/>
      <c r="E2" s="8"/>
      <c r="F2" s="8"/>
      <c r="G2" s="8"/>
      <c r="H2" s="8"/>
      <c r="I2" s="8"/>
      <c r="J2" s="8"/>
      <c r="K2" s="8"/>
      <c r="L2" s="8"/>
      <c r="M2" s="8"/>
      <c r="N2" s="8"/>
      <c r="O2" s="8"/>
      <c r="P2" s="8"/>
      <c r="Q2" s="8"/>
      <c r="R2" s="8"/>
      <c r="S2" s="8"/>
      <c r="T2" s="8"/>
      <c r="U2" s="8"/>
    </row>
    <row r="3" spans="1:29" s="74" customFormat="1" ht="22.15" customHeight="1">
      <c r="A3" s="73"/>
      <c r="B3" s="200" t="s">
        <v>90</v>
      </c>
      <c r="C3" s="197" t="s">
        <v>91</v>
      </c>
      <c r="D3" s="197" t="s">
        <v>92</v>
      </c>
      <c r="E3" s="202" t="s">
        <v>93</v>
      </c>
      <c r="F3" s="10">
        <f>'Nov 1-15'!T3+1</f>
        <v>41959</v>
      </c>
      <c r="G3" s="10">
        <f t="shared" ref="G3:T3" si="0">F3+1</f>
        <v>41960</v>
      </c>
      <c r="H3" s="10">
        <f t="shared" si="0"/>
        <v>41961</v>
      </c>
      <c r="I3" s="10">
        <f t="shared" si="0"/>
        <v>41962</v>
      </c>
      <c r="J3" s="10">
        <f t="shared" si="0"/>
        <v>41963</v>
      </c>
      <c r="K3" s="10">
        <f t="shared" si="0"/>
        <v>41964</v>
      </c>
      <c r="L3" s="10">
        <f t="shared" si="0"/>
        <v>41965</v>
      </c>
      <c r="M3" s="10">
        <f t="shared" si="0"/>
        <v>41966</v>
      </c>
      <c r="N3" s="10">
        <f t="shared" si="0"/>
        <v>41967</v>
      </c>
      <c r="O3" s="10">
        <f t="shared" si="0"/>
        <v>41968</v>
      </c>
      <c r="P3" s="10">
        <f t="shared" si="0"/>
        <v>41969</v>
      </c>
      <c r="Q3" s="10">
        <f t="shared" si="0"/>
        <v>41970</v>
      </c>
      <c r="R3" s="10">
        <f t="shared" si="0"/>
        <v>41971</v>
      </c>
      <c r="S3" s="10">
        <f t="shared" si="0"/>
        <v>41972</v>
      </c>
      <c r="T3" s="10">
        <f t="shared" si="0"/>
        <v>41973</v>
      </c>
      <c r="U3" s="186" t="s">
        <v>94</v>
      </c>
      <c r="V3" s="6"/>
    </row>
    <row r="4" spans="1:29" s="74" customFormat="1" ht="22.15" customHeight="1">
      <c r="A4" s="73"/>
      <c r="B4" s="201"/>
      <c r="C4" s="198"/>
      <c r="D4" s="198"/>
      <c r="E4" s="203"/>
      <c r="F4" s="12">
        <f t="shared" ref="F4:T4" si="1">F3</f>
        <v>41959</v>
      </c>
      <c r="G4" s="12">
        <f t="shared" si="1"/>
        <v>41960</v>
      </c>
      <c r="H4" s="12">
        <f t="shared" si="1"/>
        <v>41961</v>
      </c>
      <c r="I4" s="12">
        <f t="shared" si="1"/>
        <v>41962</v>
      </c>
      <c r="J4" s="12">
        <f t="shared" si="1"/>
        <v>41963</v>
      </c>
      <c r="K4" s="12">
        <f t="shared" si="1"/>
        <v>41964</v>
      </c>
      <c r="L4" s="12">
        <f t="shared" si="1"/>
        <v>41965</v>
      </c>
      <c r="M4" s="12">
        <f t="shared" si="1"/>
        <v>41966</v>
      </c>
      <c r="N4" s="12">
        <f t="shared" si="1"/>
        <v>41967</v>
      </c>
      <c r="O4" s="12">
        <f t="shared" si="1"/>
        <v>41968</v>
      </c>
      <c r="P4" s="12">
        <f t="shared" si="1"/>
        <v>41969</v>
      </c>
      <c r="Q4" s="12">
        <f t="shared" si="1"/>
        <v>41970</v>
      </c>
      <c r="R4" s="12">
        <f t="shared" si="1"/>
        <v>41971</v>
      </c>
      <c r="S4" s="12">
        <f t="shared" si="1"/>
        <v>41972</v>
      </c>
      <c r="T4" s="12">
        <f t="shared" si="1"/>
        <v>41973</v>
      </c>
      <c r="U4" s="187"/>
      <c r="V4" s="6"/>
    </row>
    <row r="5" spans="1:29" ht="21" customHeight="1">
      <c r="B5" s="26"/>
      <c r="C5" s="27"/>
      <c r="D5" s="28"/>
      <c r="E5" s="29"/>
      <c r="F5" s="30"/>
      <c r="G5" s="51"/>
      <c r="H5" s="51"/>
      <c r="I5" s="51"/>
      <c r="J5" s="51"/>
      <c r="K5" s="51"/>
      <c r="L5" s="30"/>
      <c r="M5" s="30"/>
      <c r="N5" s="51"/>
      <c r="O5" s="51"/>
      <c r="P5" s="51"/>
      <c r="Q5" s="156"/>
      <c r="R5" s="105"/>
      <c r="S5" s="30"/>
      <c r="T5" s="50"/>
      <c r="U5" s="41">
        <f t="shared" ref="U5:U20" si="2">SUM(F5:T5)</f>
        <v>0</v>
      </c>
      <c r="V5" s="11"/>
      <c r="W5" s="77"/>
      <c r="X5" s="11"/>
      <c r="Y5" s="11"/>
      <c r="Z5" s="11"/>
      <c r="AA5" s="11"/>
      <c r="AB5" s="11"/>
      <c r="AC5" s="11"/>
    </row>
    <row r="6" spans="1:29" ht="21" customHeight="1">
      <c r="B6" s="26"/>
      <c r="C6" s="27"/>
      <c r="D6" s="28"/>
      <c r="E6" s="29"/>
      <c r="F6" s="30"/>
      <c r="G6" s="51"/>
      <c r="H6" s="51"/>
      <c r="I6" s="51"/>
      <c r="J6" s="51"/>
      <c r="K6" s="51"/>
      <c r="L6" s="30"/>
      <c r="M6" s="30"/>
      <c r="N6" s="51"/>
      <c r="O6" s="51"/>
      <c r="P6" s="51"/>
      <c r="Q6" s="156"/>
      <c r="R6" s="105"/>
      <c r="S6" s="30"/>
      <c r="T6" s="50"/>
      <c r="U6" s="41">
        <f t="shared" si="2"/>
        <v>0</v>
      </c>
      <c r="V6" s="11"/>
      <c r="W6" s="77"/>
      <c r="X6" s="11"/>
      <c r="Y6" s="11"/>
      <c r="Z6" s="11"/>
      <c r="AA6" s="11"/>
      <c r="AB6" s="11"/>
      <c r="AC6" s="11"/>
    </row>
    <row r="7" spans="1:29" ht="21" customHeight="1">
      <c r="B7" s="26"/>
      <c r="C7" s="27"/>
      <c r="D7" s="28"/>
      <c r="E7" s="29"/>
      <c r="F7" s="30"/>
      <c r="G7" s="51"/>
      <c r="H7" s="51"/>
      <c r="I7" s="51"/>
      <c r="J7" s="51"/>
      <c r="K7" s="51"/>
      <c r="L7" s="30"/>
      <c r="M7" s="30"/>
      <c r="N7" s="51"/>
      <c r="O7" s="51"/>
      <c r="P7" s="51"/>
      <c r="Q7" s="156"/>
      <c r="R7" s="105"/>
      <c r="S7" s="30"/>
      <c r="T7" s="50"/>
      <c r="U7" s="41">
        <f t="shared" si="2"/>
        <v>0</v>
      </c>
      <c r="V7" s="11"/>
      <c r="W7" s="77"/>
      <c r="X7" s="11"/>
      <c r="Y7" s="11"/>
      <c r="Z7" s="11"/>
      <c r="AA7" s="11"/>
      <c r="AB7" s="11"/>
      <c r="AC7" s="11"/>
    </row>
    <row r="8" spans="1:29" ht="21" customHeight="1">
      <c r="B8" s="26"/>
      <c r="C8" s="27"/>
      <c r="D8" s="28"/>
      <c r="E8" s="29"/>
      <c r="F8" s="30"/>
      <c r="G8" s="51"/>
      <c r="H8" s="51"/>
      <c r="I8" s="51"/>
      <c r="J8" s="51"/>
      <c r="K8" s="51"/>
      <c r="L8" s="30"/>
      <c r="M8" s="30"/>
      <c r="N8" s="51"/>
      <c r="O8" s="51"/>
      <c r="P8" s="51"/>
      <c r="Q8" s="156"/>
      <c r="R8" s="105"/>
      <c r="S8" s="30"/>
      <c r="T8" s="50"/>
      <c r="U8" s="41">
        <f t="shared" si="2"/>
        <v>0</v>
      </c>
      <c r="V8" s="11"/>
      <c r="W8" s="77"/>
      <c r="X8" s="11"/>
      <c r="Y8" s="11"/>
      <c r="Z8" s="11"/>
      <c r="AA8" s="11"/>
      <c r="AB8" s="11"/>
      <c r="AC8" s="11"/>
    </row>
    <row r="9" spans="1:29" ht="21" customHeight="1">
      <c r="B9" s="26"/>
      <c r="C9" s="27"/>
      <c r="D9" s="28"/>
      <c r="E9" s="29"/>
      <c r="F9" s="30"/>
      <c r="G9" s="51"/>
      <c r="H9" s="51"/>
      <c r="I9" s="51"/>
      <c r="J9" s="51"/>
      <c r="K9" s="51"/>
      <c r="L9" s="30"/>
      <c r="M9" s="30"/>
      <c r="N9" s="51"/>
      <c r="O9" s="51"/>
      <c r="P9" s="51"/>
      <c r="Q9" s="156"/>
      <c r="R9" s="105"/>
      <c r="S9" s="30"/>
      <c r="T9" s="50"/>
      <c r="U9" s="41">
        <f t="shared" si="2"/>
        <v>0</v>
      </c>
      <c r="V9" s="11"/>
      <c r="W9" s="77"/>
      <c r="X9" s="11"/>
      <c r="Y9" s="11"/>
      <c r="Z9" s="11"/>
      <c r="AA9" s="11"/>
      <c r="AB9" s="11"/>
      <c r="AC9" s="11"/>
    </row>
    <row r="10" spans="1:29" ht="21" customHeight="1">
      <c r="B10" s="26"/>
      <c r="C10" s="27"/>
      <c r="D10" s="28"/>
      <c r="E10" s="29"/>
      <c r="F10" s="30"/>
      <c r="G10" s="51"/>
      <c r="H10" s="51"/>
      <c r="I10" s="51"/>
      <c r="J10" s="51"/>
      <c r="K10" s="51"/>
      <c r="L10" s="30"/>
      <c r="M10" s="30"/>
      <c r="N10" s="51"/>
      <c r="O10" s="51"/>
      <c r="P10" s="51"/>
      <c r="Q10" s="156"/>
      <c r="R10" s="105"/>
      <c r="S10" s="30"/>
      <c r="T10" s="50"/>
      <c r="U10" s="41">
        <f t="shared" si="2"/>
        <v>0</v>
      </c>
      <c r="V10" s="11"/>
      <c r="W10" s="77"/>
      <c r="X10" s="11"/>
      <c r="Y10" s="11"/>
      <c r="Z10" s="11"/>
      <c r="AA10" s="11"/>
      <c r="AB10" s="11"/>
      <c r="AC10" s="11"/>
    </row>
    <row r="11" spans="1:29" ht="21" customHeight="1">
      <c r="B11" s="26"/>
      <c r="C11" s="27"/>
      <c r="D11" s="28"/>
      <c r="E11" s="29"/>
      <c r="F11" s="30"/>
      <c r="G11" s="51"/>
      <c r="H11" s="51"/>
      <c r="I11" s="51"/>
      <c r="J11" s="51"/>
      <c r="K11" s="51"/>
      <c r="L11" s="30"/>
      <c r="M11" s="30"/>
      <c r="N11" s="51"/>
      <c r="O11" s="51"/>
      <c r="P11" s="51"/>
      <c r="Q11" s="156"/>
      <c r="R11" s="105"/>
      <c r="S11" s="30"/>
      <c r="T11" s="50"/>
      <c r="U11" s="41">
        <f>SUM(F11:T11)</f>
        <v>0</v>
      </c>
      <c r="V11" s="11"/>
      <c r="W11" s="77"/>
      <c r="X11" s="11"/>
      <c r="Y11" s="11"/>
      <c r="Z11" s="11"/>
      <c r="AA11" s="11"/>
      <c r="AB11" s="11"/>
      <c r="AC11" s="11"/>
    </row>
    <row r="12" spans="1:29" ht="21" customHeight="1">
      <c r="B12" s="26"/>
      <c r="C12" s="27"/>
      <c r="D12" s="28"/>
      <c r="E12" s="29"/>
      <c r="F12" s="30"/>
      <c r="G12" s="51"/>
      <c r="H12" s="51"/>
      <c r="I12" s="51"/>
      <c r="J12" s="51"/>
      <c r="K12" s="51"/>
      <c r="L12" s="30"/>
      <c r="M12" s="30"/>
      <c r="N12" s="51"/>
      <c r="O12" s="51"/>
      <c r="P12" s="51"/>
      <c r="Q12" s="156"/>
      <c r="R12" s="105"/>
      <c r="S12" s="30"/>
      <c r="T12" s="50"/>
      <c r="U12" s="41">
        <f t="shared" si="2"/>
        <v>0</v>
      </c>
      <c r="V12" s="11"/>
      <c r="W12" s="77"/>
      <c r="X12" s="11"/>
      <c r="Y12" s="11"/>
      <c r="Z12" s="11"/>
      <c r="AA12" s="11"/>
      <c r="AB12" s="11"/>
      <c r="AC12" s="11"/>
    </row>
    <row r="13" spans="1:29" ht="21" customHeight="1">
      <c r="B13" s="26"/>
      <c r="C13" s="27"/>
      <c r="D13" s="28"/>
      <c r="E13" s="29"/>
      <c r="F13" s="30"/>
      <c r="G13" s="51"/>
      <c r="H13" s="51"/>
      <c r="I13" s="51"/>
      <c r="J13" s="51"/>
      <c r="K13" s="51"/>
      <c r="L13" s="30"/>
      <c r="M13" s="30"/>
      <c r="N13" s="51"/>
      <c r="O13" s="51"/>
      <c r="P13" s="51"/>
      <c r="Q13" s="156"/>
      <c r="R13" s="105"/>
      <c r="S13" s="30"/>
      <c r="T13" s="50"/>
      <c r="U13" s="41">
        <f t="shared" si="2"/>
        <v>0</v>
      </c>
      <c r="V13" s="11"/>
      <c r="W13" s="77"/>
      <c r="X13" s="11"/>
      <c r="Y13" s="11"/>
      <c r="Z13" s="11"/>
      <c r="AA13" s="11"/>
      <c r="AB13" s="11"/>
      <c r="AC13" s="11"/>
    </row>
    <row r="14" spans="1:29" ht="21" customHeight="1">
      <c r="B14" s="26"/>
      <c r="C14" s="27"/>
      <c r="D14" s="28"/>
      <c r="E14" s="29"/>
      <c r="F14" s="30"/>
      <c r="G14" s="51"/>
      <c r="H14" s="51"/>
      <c r="I14" s="51"/>
      <c r="J14" s="51"/>
      <c r="K14" s="51"/>
      <c r="L14" s="30"/>
      <c r="M14" s="30"/>
      <c r="N14" s="51"/>
      <c r="O14" s="51"/>
      <c r="P14" s="51"/>
      <c r="Q14" s="156"/>
      <c r="R14" s="105"/>
      <c r="S14" s="30"/>
      <c r="T14" s="50"/>
      <c r="U14" s="41">
        <f t="shared" si="2"/>
        <v>0</v>
      </c>
      <c r="V14" s="11"/>
      <c r="W14" s="77"/>
      <c r="X14" s="11"/>
      <c r="Y14" s="11"/>
      <c r="Z14" s="11"/>
      <c r="AA14" s="11"/>
      <c r="AB14" s="11"/>
      <c r="AC14" s="11"/>
    </row>
    <row r="15" spans="1:29" ht="21" customHeight="1">
      <c r="B15" s="26"/>
      <c r="C15" s="27"/>
      <c r="D15" s="28"/>
      <c r="E15" s="29"/>
      <c r="F15" s="30"/>
      <c r="G15" s="51"/>
      <c r="H15" s="51"/>
      <c r="I15" s="51"/>
      <c r="J15" s="51"/>
      <c r="K15" s="51"/>
      <c r="L15" s="30"/>
      <c r="M15" s="30"/>
      <c r="N15" s="51"/>
      <c r="O15" s="51"/>
      <c r="P15" s="51"/>
      <c r="Q15" s="156"/>
      <c r="R15" s="105"/>
      <c r="S15" s="30"/>
      <c r="T15" s="50"/>
      <c r="U15" s="41">
        <f t="shared" si="2"/>
        <v>0</v>
      </c>
      <c r="V15" s="11"/>
      <c r="W15" s="77"/>
      <c r="X15" s="11"/>
      <c r="Y15" s="11"/>
      <c r="Z15" s="11"/>
      <c r="AA15" s="11"/>
      <c r="AB15" s="11"/>
      <c r="AC15" s="11"/>
    </row>
    <row r="16" spans="1:29" ht="21" customHeight="1">
      <c r="B16" s="26"/>
      <c r="C16" s="27"/>
      <c r="D16" s="28"/>
      <c r="E16" s="29"/>
      <c r="F16" s="30"/>
      <c r="G16" s="51"/>
      <c r="H16" s="51"/>
      <c r="I16" s="51"/>
      <c r="J16" s="51"/>
      <c r="K16" s="51"/>
      <c r="L16" s="30"/>
      <c r="M16" s="30"/>
      <c r="N16" s="51"/>
      <c r="O16" s="51"/>
      <c r="P16" s="51"/>
      <c r="Q16" s="156"/>
      <c r="R16" s="105"/>
      <c r="S16" s="30"/>
      <c r="T16" s="50"/>
      <c r="U16" s="41">
        <f t="shared" si="2"/>
        <v>0</v>
      </c>
      <c r="V16" s="11"/>
      <c r="W16" s="77"/>
      <c r="X16" s="11"/>
      <c r="Y16" s="11"/>
      <c r="Z16" s="11"/>
      <c r="AA16" s="11"/>
      <c r="AB16" s="11"/>
      <c r="AC16" s="11"/>
    </row>
    <row r="17" spans="1:29" ht="21" customHeight="1">
      <c r="B17" s="26"/>
      <c r="C17" s="27"/>
      <c r="D17" s="28"/>
      <c r="E17" s="29"/>
      <c r="F17" s="30"/>
      <c r="G17" s="51"/>
      <c r="H17" s="51"/>
      <c r="I17" s="51"/>
      <c r="J17" s="51"/>
      <c r="K17" s="51"/>
      <c r="L17" s="30"/>
      <c r="M17" s="30"/>
      <c r="N17" s="51"/>
      <c r="O17" s="51"/>
      <c r="P17" s="51"/>
      <c r="Q17" s="156"/>
      <c r="R17" s="105"/>
      <c r="S17" s="30"/>
      <c r="T17" s="50"/>
      <c r="U17" s="41">
        <f t="shared" si="2"/>
        <v>0</v>
      </c>
      <c r="V17" s="11"/>
      <c r="W17" s="77"/>
      <c r="X17" s="11"/>
      <c r="Y17" s="11"/>
      <c r="Z17" s="11"/>
      <c r="AA17" s="11"/>
      <c r="AB17" s="11"/>
      <c r="AC17" s="11"/>
    </row>
    <row r="18" spans="1:29" ht="21" customHeight="1">
      <c r="B18" s="26"/>
      <c r="C18" s="27"/>
      <c r="D18" s="28"/>
      <c r="E18" s="29"/>
      <c r="F18" s="30"/>
      <c r="G18" s="51"/>
      <c r="H18" s="51"/>
      <c r="I18" s="51"/>
      <c r="J18" s="51"/>
      <c r="K18" s="51"/>
      <c r="L18" s="30"/>
      <c r="M18" s="30"/>
      <c r="N18" s="51"/>
      <c r="O18" s="51"/>
      <c r="P18" s="51"/>
      <c r="Q18" s="156"/>
      <c r="R18" s="105"/>
      <c r="S18" s="30"/>
      <c r="T18" s="50"/>
      <c r="U18" s="41">
        <f t="shared" si="2"/>
        <v>0</v>
      </c>
      <c r="V18" s="11"/>
      <c r="W18" s="77"/>
      <c r="X18" s="11"/>
      <c r="Y18" s="11"/>
      <c r="Z18" s="11"/>
      <c r="AA18" s="11"/>
      <c r="AB18" s="11"/>
      <c r="AC18" s="11"/>
    </row>
    <row r="19" spans="1:29" ht="21" customHeight="1">
      <c r="A19" s="199" t="s">
        <v>95</v>
      </c>
      <c r="B19" s="26"/>
      <c r="C19" s="27"/>
      <c r="D19" s="28"/>
      <c r="E19" s="29"/>
      <c r="F19" s="30"/>
      <c r="G19" s="51"/>
      <c r="H19" s="51"/>
      <c r="I19" s="51"/>
      <c r="J19" s="51"/>
      <c r="K19" s="51"/>
      <c r="L19" s="30"/>
      <c r="M19" s="30"/>
      <c r="N19" s="51"/>
      <c r="O19" s="51"/>
      <c r="P19" s="51"/>
      <c r="Q19" s="156"/>
      <c r="R19" s="105"/>
      <c r="S19" s="30"/>
      <c r="T19" s="50"/>
      <c r="U19" s="41">
        <f t="shared" si="2"/>
        <v>0</v>
      </c>
      <c r="V19" s="11"/>
      <c r="W19" s="77"/>
      <c r="X19" s="11"/>
      <c r="Y19" s="11"/>
      <c r="Z19" s="11"/>
      <c r="AA19" s="11"/>
      <c r="AB19" s="11"/>
      <c r="AC19" s="11"/>
    </row>
    <row r="20" spans="1:29" ht="21" customHeight="1">
      <c r="A20" s="199"/>
      <c r="B20" s="26"/>
      <c r="C20" s="27"/>
      <c r="D20" s="28"/>
      <c r="E20" s="29"/>
      <c r="F20" s="30"/>
      <c r="G20" s="51"/>
      <c r="H20" s="51"/>
      <c r="I20" s="51"/>
      <c r="J20" s="51"/>
      <c r="K20" s="51"/>
      <c r="L20" s="30"/>
      <c r="M20" s="30"/>
      <c r="N20" s="51"/>
      <c r="O20" s="51"/>
      <c r="P20" s="51"/>
      <c r="Q20" s="156"/>
      <c r="R20" s="105"/>
      <c r="S20" s="30"/>
      <c r="T20" s="50"/>
      <c r="U20" s="40">
        <f t="shared" si="2"/>
        <v>0</v>
      </c>
      <c r="V20" s="11"/>
      <c r="W20" s="77"/>
      <c r="X20" s="11"/>
      <c r="Y20" s="11"/>
      <c r="Z20" s="11"/>
      <c r="AA20" s="11"/>
      <c r="AB20" s="11"/>
      <c r="AC20" s="11"/>
    </row>
    <row r="21" spans="1:29" ht="5.0999999999999996" customHeight="1" thickBot="1">
      <c r="B21" s="52"/>
      <c r="C21" s="53"/>
      <c r="D21" s="54"/>
      <c r="E21" s="55"/>
      <c r="F21" s="56"/>
      <c r="G21" s="65"/>
      <c r="H21" s="65"/>
      <c r="I21" s="65"/>
      <c r="J21" s="65"/>
      <c r="K21" s="65"/>
      <c r="L21" s="56"/>
      <c r="M21" s="56"/>
      <c r="N21" s="65"/>
      <c r="O21" s="65"/>
      <c r="P21" s="65"/>
      <c r="Q21" s="154"/>
      <c r="R21" s="154"/>
      <c r="S21" s="56"/>
      <c r="T21" s="57"/>
      <c r="U21" s="39"/>
      <c r="V21" s="11"/>
      <c r="W21" s="77"/>
      <c r="X21" s="11"/>
      <c r="Y21" s="11"/>
      <c r="Z21" s="11"/>
      <c r="AA21" s="11"/>
      <c r="AB21" s="11"/>
      <c r="AC21" s="11"/>
    </row>
    <row r="22" spans="1:29" ht="21" customHeight="1">
      <c r="A22" s="13"/>
      <c r="B22" s="26"/>
      <c r="C22" s="27"/>
      <c r="D22" s="28"/>
      <c r="E22" s="29"/>
      <c r="F22" s="30"/>
      <c r="G22" s="51"/>
      <c r="H22" s="51"/>
      <c r="I22" s="51"/>
      <c r="J22" s="51"/>
      <c r="K22" s="51"/>
      <c r="L22" s="30"/>
      <c r="M22" s="30"/>
      <c r="N22" s="51"/>
      <c r="O22" s="51"/>
      <c r="P22" s="51"/>
      <c r="Q22" s="105"/>
      <c r="R22" s="105"/>
      <c r="S22" s="30"/>
      <c r="T22" s="50"/>
      <c r="U22" s="40">
        <f>SUM(F22:T22)</f>
        <v>0</v>
      </c>
      <c r="V22" s="11"/>
      <c r="W22" s="77"/>
      <c r="X22" s="77"/>
      <c r="Y22" s="11"/>
      <c r="Z22" s="11"/>
      <c r="AA22" s="11"/>
      <c r="AB22" s="11"/>
      <c r="AC22" s="11"/>
    </row>
    <row r="23" spans="1:29" ht="5.0999999999999996" customHeight="1">
      <c r="A23" s="58"/>
      <c r="B23" s="52"/>
      <c r="C23" s="53"/>
      <c r="D23" s="54"/>
      <c r="E23" s="55"/>
      <c r="F23" s="59"/>
      <c r="G23" s="65"/>
      <c r="H23" s="65"/>
      <c r="I23" s="65"/>
      <c r="J23" s="65"/>
      <c r="K23" s="65"/>
      <c r="L23" s="59"/>
      <c r="M23" s="59"/>
      <c r="N23" s="65"/>
      <c r="O23" s="65"/>
      <c r="P23" s="65"/>
      <c r="Q23" s="106"/>
      <c r="R23" s="106"/>
      <c r="S23" s="59"/>
      <c r="T23" s="60"/>
      <c r="U23" s="39"/>
      <c r="V23" s="11"/>
      <c r="W23" s="77"/>
      <c r="X23" s="77"/>
      <c r="Y23" s="11"/>
      <c r="Z23" s="11"/>
      <c r="AA23" s="11"/>
      <c r="AB23" s="11"/>
      <c r="AC23" s="11"/>
    </row>
    <row r="24" spans="1:29" ht="21" customHeight="1">
      <c r="A24" s="15"/>
      <c r="B24" s="26"/>
      <c r="C24" s="27"/>
      <c r="D24" s="28"/>
      <c r="E24" s="29"/>
      <c r="F24" s="30"/>
      <c r="G24" s="51"/>
      <c r="H24" s="51"/>
      <c r="I24" s="51"/>
      <c r="J24" s="51"/>
      <c r="K24" s="51"/>
      <c r="L24" s="30"/>
      <c r="M24" s="30"/>
      <c r="N24" s="51"/>
      <c r="O24" s="51"/>
      <c r="P24" s="51"/>
      <c r="Q24" s="105"/>
      <c r="R24" s="105"/>
      <c r="S24" s="30"/>
      <c r="T24" s="50"/>
      <c r="U24" s="40">
        <f>SUM(F24:T24)</f>
        <v>0</v>
      </c>
      <c r="V24" s="11"/>
      <c r="W24" s="77"/>
      <c r="X24" s="77"/>
      <c r="Y24" s="11"/>
      <c r="Z24" s="11"/>
      <c r="AA24" s="11"/>
      <c r="AB24" s="11"/>
      <c r="AC24" s="11"/>
    </row>
    <row r="25" spans="1:29" ht="5.0999999999999996" customHeight="1">
      <c r="A25" s="58"/>
      <c r="B25" s="52"/>
      <c r="C25" s="53"/>
      <c r="D25" s="54"/>
      <c r="E25" s="55"/>
      <c r="F25" s="59"/>
      <c r="G25" s="65"/>
      <c r="H25" s="65"/>
      <c r="I25" s="65"/>
      <c r="J25" s="65"/>
      <c r="K25" s="65"/>
      <c r="L25" s="59"/>
      <c r="M25" s="59"/>
      <c r="N25" s="65"/>
      <c r="O25" s="65"/>
      <c r="P25" s="65"/>
      <c r="Q25" s="106"/>
      <c r="R25" s="106"/>
      <c r="S25" s="59"/>
      <c r="T25" s="60"/>
      <c r="U25" s="39"/>
      <c r="V25" s="11"/>
      <c r="W25" s="77"/>
      <c r="X25" s="77"/>
      <c r="Y25" s="11"/>
      <c r="Z25" s="11"/>
      <c r="AA25" s="11"/>
      <c r="AB25" s="11"/>
      <c r="AC25" s="11"/>
    </row>
    <row r="26" spans="1:29" ht="21" customHeight="1">
      <c r="A26" s="15"/>
      <c r="B26" s="26"/>
      <c r="C26" s="27"/>
      <c r="D26" s="28"/>
      <c r="E26" s="29"/>
      <c r="F26" s="30"/>
      <c r="G26" s="51"/>
      <c r="H26" s="51"/>
      <c r="I26" s="51"/>
      <c r="J26" s="51"/>
      <c r="K26" s="51"/>
      <c r="L26" s="30"/>
      <c r="M26" s="30"/>
      <c r="N26" s="51"/>
      <c r="O26" s="51"/>
      <c r="P26" s="51"/>
      <c r="Q26" s="105"/>
      <c r="R26" s="105"/>
      <c r="S26" s="30"/>
      <c r="T26" s="50"/>
      <c r="U26" s="40">
        <f>SUM(F26:T26)</f>
        <v>0</v>
      </c>
      <c r="V26" s="11"/>
      <c r="W26" s="77"/>
      <c r="X26" s="77"/>
      <c r="Y26" s="11"/>
      <c r="Z26" s="11"/>
      <c r="AA26" s="11"/>
      <c r="AB26" s="11"/>
      <c r="AC26" s="11"/>
    </row>
    <row r="27" spans="1:29" ht="5.0999999999999996" customHeight="1">
      <c r="A27" s="58"/>
      <c r="B27" s="52"/>
      <c r="C27" s="53"/>
      <c r="D27" s="54"/>
      <c r="E27" s="55"/>
      <c r="F27" s="59"/>
      <c r="G27" s="65"/>
      <c r="H27" s="65"/>
      <c r="I27" s="65"/>
      <c r="J27" s="65"/>
      <c r="K27" s="65"/>
      <c r="L27" s="59"/>
      <c r="M27" s="59"/>
      <c r="N27" s="65"/>
      <c r="O27" s="65"/>
      <c r="P27" s="65"/>
      <c r="Q27" s="106"/>
      <c r="R27" s="106"/>
      <c r="S27" s="59"/>
      <c r="T27" s="60"/>
      <c r="U27" s="39"/>
      <c r="V27" s="11"/>
      <c r="W27" s="77"/>
      <c r="X27" s="77"/>
      <c r="Y27" s="11"/>
      <c r="Z27" s="11"/>
      <c r="AA27" s="11"/>
      <c r="AB27" s="11"/>
      <c r="AC27" s="11"/>
    </row>
    <row r="28" spans="1:29" ht="21" customHeight="1">
      <c r="A28" s="15"/>
      <c r="B28" s="26"/>
      <c r="C28" s="27"/>
      <c r="D28" s="28"/>
      <c r="E28" s="29"/>
      <c r="F28" s="30"/>
      <c r="G28" s="51"/>
      <c r="H28" s="51"/>
      <c r="I28" s="51"/>
      <c r="J28" s="51"/>
      <c r="K28" s="51"/>
      <c r="L28" s="30"/>
      <c r="M28" s="30"/>
      <c r="N28" s="51"/>
      <c r="O28" s="51"/>
      <c r="P28" s="51"/>
      <c r="Q28" s="105"/>
      <c r="R28" s="105"/>
      <c r="S28" s="30"/>
      <c r="T28" s="50"/>
      <c r="U28" s="40">
        <f>SUM(F28:T28)</f>
        <v>0</v>
      </c>
      <c r="V28" s="11"/>
      <c r="W28" s="100" t="s">
        <v>96</v>
      </c>
      <c r="X28" s="100" t="s">
        <v>97</v>
      </c>
      <c r="Y28" s="100" t="s">
        <v>98</v>
      </c>
      <c r="Z28" s="11" t="s">
        <v>99</v>
      </c>
      <c r="AA28" s="11" t="s">
        <v>100</v>
      </c>
      <c r="AB28" s="77" t="s">
        <v>12</v>
      </c>
      <c r="AC28" s="11"/>
    </row>
    <row r="29" spans="1:29" ht="5.0999999999999996" customHeight="1">
      <c r="A29" s="58"/>
      <c r="B29" s="61"/>
      <c r="C29" s="62"/>
      <c r="D29" s="63"/>
      <c r="E29" s="64"/>
      <c r="F29" s="59"/>
      <c r="G29" s="65"/>
      <c r="H29" s="65"/>
      <c r="I29" s="65"/>
      <c r="J29" s="65"/>
      <c r="K29" s="65"/>
      <c r="L29" s="59"/>
      <c r="M29" s="59"/>
      <c r="N29" s="65"/>
      <c r="O29" s="65"/>
      <c r="P29" s="65"/>
      <c r="Q29" s="106"/>
      <c r="R29" s="106"/>
      <c r="S29" s="59"/>
      <c r="T29" s="60"/>
      <c r="U29" s="14"/>
      <c r="V29" s="11"/>
      <c r="W29" s="77"/>
      <c r="X29" s="77"/>
      <c r="Y29" s="77"/>
      <c r="Z29" s="11"/>
      <c r="AA29" s="11"/>
      <c r="AB29" s="77"/>
      <c r="AC29" s="11"/>
    </row>
    <row r="30" spans="1:29" ht="21" customHeight="1">
      <c r="A30" s="189" t="s">
        <v>101</v>
      </c>
      <c r="B30" s="190"/>
      <c r="C30" s="190"/>
      <c r="D30" s="190"/>
      <c r="E30" s="191"/>
      <c r="F30" s="30"/>
      <c r="G30" s="51"/>
      <c r="H30" s="51"/>
      <c r="I30" s="51"/>
      <c r="J30" s="51"/>
      <c r="K30" s="51"/>
      <c r="L30" s="30"/>
      <c r="M30" s="30"/>
      <c r="N30" s="51"/>
      <c r="O30" s="51"/>
      <c r="P30" s="51"/>
      <c r="Q30" s="105"/>
      <c r="R30" s="105"/>
      <c r="S30" s="30"/>
      <c r="T30" s="50"/>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31"/>
      <c r="B31" s="17"/>
      <c r="C31" s="17"/>
      <c r="D31" s="17"/>
      <c r="E31" s="18"/>
      <c r="F31" s="56"/>
      <c r="G31" s="65"/>
      <c r="H31" s="65"/>
      <c r="I31" s="65"/>
      <c r="J31" s="65"/>
      <c r="K31" s="65"/>
      <c r="L31" s="56"/>
      <c r="M31" s="56"/>
      <c r="N31" s="65"/>
      <c r="O31" s="65"/>
      <c r="P31" s="65"/>
      <c r="Q31" s="154"/>
      <c r="R31" s="154"/>
      <c r="S31" s="56"/>
      <c r="T31" s="57"/>
      <c r="U31" s="14"/>
      <c r="V31" s="11"/>
      <c r="W31" s="77"/>
      <c r="X31" s="11"/>
      <c r="Y31" s="11"/>
      <c r="Z31" s="11"/>
      <c r="AA31" s="11"/>
      <c r="AB31" s="11"/>
      <c r="AC31" s="11"/>
    </row>
    <row r="32" spans="1:29" ht="22.15" customHeight="1" thickBot="1">
      <c r="A32" s="192" t="s">
        <v>102</v>
      </c>
      <c r="B32" s="193"/>
      <c r="C32" s="193"/>
      <c r="D32" s="193"/>
      <c r="E32" s="194"/>
      <c r="F32" s="75">
        <f t="shared" ref="F32:U32" si="3">SUM(F5:F31)</f>
        <v>0</v>
      </c>
      <c r="G32" s="104">
        <f t="shared" si="3"/>
        <v>0</v>
      </c>
      <c r="H32" s="104">
        <f t="shared" si="3"/>
        <v>0</v>
      </c>
      <c r="I32" s="104">
        <f t="shared" si="3"/>
        <v>0</v>
      </c>
      <c r="J32" s="104">
        <f t="shared" si="3"/>
        <v>0</v>
      </c>
      <c r="K32" s="104">
        <f t="shared" si="3"/>
        <v>0</v>
      </c>
      <c r="L32" s="75">
        <f t="shared" si="3"/>
        <v>0</v>
      </c>
      <c r="M32" s="75">
        <f t="shared" si="3"/>
        <v>0</v>
      </c>
      <c r="N32" s="104">
        <f t="shared" si="3"/>
        <v>0</v>
      </c>
      <c r="O32" s="104">
        <f t="shared" si="3"/>
        <v>0</v>
      </c>
      <c r="P32" s="104">
        <f t="shared" si="3"/>
        <v>0</v>
      </c>
      <c r="Q32" s="155">
        <f t="shared" si="3"/>
        <v>0</v>
      </c>
      <c r="R32" s="155">
        <f t="shared" si="3"/>
        <v>0</v>
      </c>
      <c r="S32" s="75">
        <f t="shared" si="3"/>
        <v>0</v>
      </c>
      <c r="T32" s="76">
        <f t="shared" si="3"/>
        <v>0</v>
      </c>
      <c r="U32" s="19">
        <f t="shared" si="3"/>
        <v>0</v>
      </c>
      <c r="V32" s="11"/>
      <c r="W32" s="77"/>
      <c r="X32" s="11"/>
      <c r="Y32" s="11"/>
      <c r="Z32" s="11"/>
      <c r="AA32" s="11"/>
      <c r="AB32" s="11"/>
      <c r="AC32" s="11"/>
    </row>
    <row r="33" spans="1:29" ht="22.15" customHeight="1" thickBot="1">
      <c r="A33" s="192" t="s">
        <v>103</v>
      </c>
      <c r="B33" s="193"/>
      <c r="C33" s="193"/>
      <c r="D33" s="193"/>
      <c r="E33" s="194"/>
      <c r="F33" s="75"/>
      <c r="G33" s="104"/>
      <c r="H33" s="104"/>
      <c r="I33" s="104"/>
      <c r="J33" s="104"/>
      <c r="K33" s="104"/>
      <c r="L33" s="75"/>
      <c r="M33" s="75"/>
      <c r="N33" s="104"/>
      <c r="O33" s="104"/>
      <c r="P33" s="104"/>
      <c r="Q33" s="155"/>
      <c r="R33" s="155"/>
      <c r="S33" s="75"/>
      <c r="T33" s="76"/>
      <c r="U33" s="19">
        <f>SUM(F33:T33)</f>
        <v>0</v>
      </c>
      <c r="V33" s="11"/>
      <c r="W33" s="77"/>
      <c r="X33" s="11"/>
      <c r="Y33" s="11"/>
      <c r="Z33" s="11"/>
      <c r="AA33" s="11"/>
      <c r="AB33" s="11"/>
      <c r="AC33" s="11"/>
    </row>
    <row r="34" spans="1:29" ht="56.25" customHeight="1">
      <c r="A34" s="209"/>
      <c r="B34" s="209"/>
      <c r="C34" s="209"/>
      <c r="D34" s="209"/>
      <c r="E34" s="209"/>
      <c r="F34" s="209"/>
      <c r="G34" s="209"/>
      <c r="H34" s="209"/>
      <c r="I34" s="77"/>
      <c r="J34" s="77"/>
      <c r="K34" s="208"/>
      <c r="L34" s="208"/>
      <c r="M34" s="208"/>
      <c r="N34" s="208"/>
      <c r="O34" s="208"/>
      <c r="P34" s="208"/>
      <c r="Q34" s="208"/>
      <c r="R34" s="208"/>
      <c r="S34" s="208"/>
      <c r="T34" s="208"/>
      <c r="U34" s="20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23"/>
      <c r="V35" s="6"/>
    </row>
    <row r="36" spans="1:29" ht="15">
      <c r="A36" s="6"/>
    </row>
    <row r="37" spans="1:29">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f>IF(AND($N$1&lt;&gt;"E",$N$1&lt;&gt;"Status"),SUM('Nov 1-15'!O5:T20,'Nov 16-30'!F5:F20),"")</f>
        <v>0</v>
      </c>
      <c r="G39" s="43"/>
      <c r="H39" s="43"/>
      <c r="I39" s="43"/>
      <c r="J39" s="43"/>
      <c r="K39" s="43"/>
      <c r="L39" s="43"/>
      <c r="M39" s="43">
        <f>IF(AND($N$1&lt;&gt;"E",$N$1&lt;&gt;"Status"),SUM($G$5:$M$20),"")</f>
        <v>0</v>
      </c>
      <c r="N39" s="43"/>
      <c r="O39" s="43"/>
      <c r="P39" s="43"/>
      <c r="Q39" s="43"/>
      <c r="R39" s="43"/>
      <c r="S39" s="43"/>
      <c r="T39" s="43">
        <f>IF(AND($N$1&lt;&gt;"E",$N$1&lt;&gt;"Status"),SUM(N5:T20),"")</f>
        <v>0</v>
      </c>
      <c r="U39" s="45" t="str">
        <f>IF(SUM(F39:T39)=0,"",SUM(F39:T39))</f>
        <v/>
      </c>
      <c r="V39" s="85"/>
      <c r="W39" s="46"/>
      <c r="X39" s="46"/>
    </row>
    <row r="40" spans="1:29" s="47" customFormat="1" ht="21" customHeight="1">
      <c r="A40" s="178"/>
      <c r="B40" s="179"/>
      <c r="C40" s="174" t="s">
        <v>109</v>
      </c>
      <c r="D40" s="174"/>
      <c r="E40" s="175"/>
      <c r="F40" s="42">
        <f>IF(AND($N$1&lt;&gt;"E",$N$1&lt;&gt;"Status"),IF(F39&gt;40,35,F39),F39)</f>
        <v>0</v>
      </c>
      <c r="G40" s="42"/>
      <c r="H40" s="42"/>
      <c r="I40" s="42"/>
      <c r="J40" s="42"/>
      <c r="K40" s="42"/>
      <c r="L40" s="42"/>
      <c r="M40" s="42">
        <f>IF(AND($N$1&lt;&gt;"E",$N$1&lt;&gt;"Status"),IF(M39&gt;40,35,M39),M39)</f>
        <v>0</v>
      </c>
      <c r="N40" s="42"/>
      <c r="O40" s="42"/>
      <c r="P40" s="42"/>
      <c r="Q40" s="42"/>
      <c r="R40" s="42"/>
      <c r="S40" s="42"/>
      <c r="T40" s="42">
        <f>IF(AND($N$1&lt;&gt;"E",$N$1&lt;&gt;"Status"),IF(T39&gt;40,35,T39),T39)</f>
        <v>0</v>
      </c>
      <c r="U40" s="49" t="str">
        <f>IF(SUM(F40:T40)=0,"",SUM(F40:T40))</f>
        <v/>
      </c>
      <c r="V40" s="85"/>
      <c r="W40" s="46"/>
      <c r="X40" s="46"/>
    </row>
    <row r="41" spans="1:29" s="47" customFormat="1" ht="21" customHeight="1">
      <c r="A41" s="178"/>
      <c r="B41" s="179"/>
      <c r="C41" s="185" t="s">
        <v>110</v>
      </c>
      <c r="D41" s="185"/>
      <c r="E41" s="175"/>
      <c r="F41" s="43" t="b">
        <f>IF(AND($N$1&lt;&gt;"E",$N$1&lt;&gt;"Status"),IF(F39&gt;40,5),"")</f>
        <v>0</v>
      </c>
      <c r="G41" s="43"/>
      <c r="H41" s="43"/>
      <c r="I41" s="43"/>
      <c r="J41" s="43"/>
      <c r="K41" s="43"/>
      <c r="L41" s="43"/>
      <c r="M41" s="43" t="b">
        <f>IF(AND($N$1&lt;&gt;"E",$N$1&lt;&gt;"Status"),IF(M39&gt;40,5),"")</f>
        <v>0</v>
      </c>
      <c r="N41" s="43"/>
      <c r="O41" s="43"/>
      <c r="P41" s="43"/>
      <c r="Q41" s="43"/>
      <c r="R41" s="43"/>
      <c r="S41" s="43"/>
      <c r="T41" s="43" t="b">
        <f>IF(AND($N$1&lt;&gt;"E",$N$1&lt;&gt;"Status"),IF(T39&gt;40,5),"")</f>
        <v>0</v>
      </c>
      <c r="U41" s="45" t="str">
        <f>IF(SUM(F41:T41)=0,"",SUM(F41:T41))</f>
        <v/>
      </c>
      <c r="V41" s="85"/>
      <c r="W41" s="46"/>
      <c r="X41" s="46"/>
    </row>
    <row r="42" spans="1:29" s="47" customFormat="1" ht="21" customHeight="1" thickBot="1">
      <c r="A42" s="180"/>
      <c r="B42" s="181"/>
      <c r="C42" s="174" t="s">
        <v>111</v>
      </c>
      <c r="D42" s="174"/>
      <c r="E42" s="175"/>
      <c r="F42" s="42" t="b">
        <f>IF(AND($N$1&lt;&gt;"E",$N$1&lt;&gt;"Status"), IF(F39&gt;40,F39-40),"")</f>
        <v>0</v>
      </c>
      <c r="G42" s="42"/>
      <c r="H42" s="42"/>
      <c r="I42" s="42"/>
      <c r="J42" s="42"/>
      <c r="K42" s="42"/>
      <c r="L42" s="42"/>
      <c r="M42" s="42" t="b">
        <f>IF(AND($N$1&lt;&gt;"E",$N$1&lt;&gt;"Status"), IF(M39&gt;40,M39-40),"")</f>
        <v>0</v>
      </c>
      <c r="N42" s="42"/>
      <c r="O42" s="42"/>
      <c r="P42" s="42"/>
      <c r="Q42" s="42"/>
      <c r="R42" s="42"/>
      <c r="S42" s="42"/>
      <c r="T42" s="42" t="b">
        <f>IF(AND($N$1&lt;&gt;"E",$N$1&lt;&gt;"Status"), IF(T39&gt;40,T39-40),"")</f>
        <v>0</v>
      </c>
      <c r="U42" s="49" t="str">
        <f>IF(SUM(F42:T42)=0,"",SUM(F42:T42))</f>
        <v/>
      </c>
      <c r="V42" s="85"/>
      <c r="W42" s="46"/>
      <c r="X42" s="46"/>
    </row>
    <row r="43" spans="1:29">
      <c r="B43" s="11"/>
      <c r="C43" s="11"/>
      <c r="D43" s="11"/>
      <c r="E43" s="11"/>
      <c r="F43" s="11"/>
      <c r="G43" s="11"/>
      <c r="H43" s="11"/>
      <c r="I43" s="11"/>
      <c r="J43" s="11"/>
      <c r="L43" s="11"/>
      <c r="M43" s="11"/>
      <c r="N43" s="11"/>
      <c r="O43" s="11"/>
      <c r="P43" s="11"/>
      <c r="Q43" s="11"/>
      <c r="S43" s="11"/>
      <c r="T43" s="11"/>
      <c r="U43" s="11"/>
    </row>
  </sheetData>
  <mergeCells count="25">
    <mergeCell ref="R1:T1"/>
    <mergeCell ref="U3:U4"/>
    <mergeCell ref="L1:M1"/>
    <mergeCell ref="K34:U34"/>
    <mergeCell ref="B3:B4"/>
    <mergeCell ref="B1:E1"/>
    <mergeCell ref="N1:O1"/>
    <mergeCell ref="P1:Q1"/>
    <mergeCell ref="E3:E4"/>
    <mergeCell ref="A30:E30"/>
    <mergeCell ref="C3:C4"/>
    <mergeCell ref="D3:D4"/>
    <mergeCell ref="O35:T35"/>
    <mergeCell ref="K35:N35"/>
    <mergeCell ref="A19:A20"/>
    <mergeCell ref="A33:E33"/>
    <mergeCell ref="C41:E41"/>
    <mergeCell ref="F37:U37"/>
    <mergeCell ref="A39:B42"/>
    <mergeCell ref="C39:E39"/>
    <mergeCell ref="C40:E40"/>
    <mergeCell ref="C42:E42"/>
    <mergeCell ref="A32:E32"/>
    <mergeCell ref="A35:H35"/>
    <mergeCell ref="A34:H34"/>
  </mergeCells>
  <phoneticPr fontId="2" type="noConversion"/>
  <conditionalFormatting sqref="I36 K36 R36">
    <cfRule type="cellIs" dxfId="11" priority="1" stopIfTrue="1" operator="notEqual">
      <formula>0</formula>
    </cfRule>
  </conditionalFormatting>
  <conditionalFormatting sqref="N1:O1 U1">
    <cfRule type="cellIs" dxfId="10" priority="2" stopIfTrue="1" operator="equal">
      <formula>"status"</formula>
    </cfRule>
  </conditionalFormatting>
  <conditionalFormatting sqref="B1:E1">
    <cfRule type="cellIs" dxfId="9" priority="3" stopIfTrue="1" operator="equal">
      <formula>"Name"</formula>
    </cfRule>
  </conditionalFormatting>
  <conditionalFormatting sqref="R1:T1">
    <cfRule type="cellIs" dxfId="8"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S40" sqref="S40"/>
    </sheetView>
  </sheetViews>
  <sheetFormatPr defaultColWidth="12.75" defaultRowHeight="15.75"/>
  <cols>
    <col min="1" max="1" width="20.5" style="21"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41974</v>
      </c>
      <c r="H1" s="7" t="s">
        <v>86</v>
      </c>
      <c r="I1" s="141">
        <f>F3</f>
        <v>41974</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20"/>
      <c r="B2" s="8"/>
      <c r="C2" s="8"/>
      <c r="D2" s="8"/>
      <c r="E2" s="8"/>
      <c r="F2" s="8"/>
      <c r="G2" s="8"/>
      <c r="H2" s="8"/>
      <c r="I2" s="8"/>
      <c r="J2" s="8"/>
      <c r="K2" s="8"/>
      <c r="L2" s="8"/>
      <c r="M2" s="8"/>
      <c r="N2" s="8"/>
      <c r="O2" s="8"/>
      <c r="P2" s="8"/>
      <c r="Q2" s="8"/>
      <c r="R2" s="8"/>
      <c r="S2" s="8"/>
      <c r="T2" s="8"/>
      <c r="U2" s="8"/>
    </row>
    <row r="3" spans="1:29" s="74" customFormat="1" ht="22.15" customHeight="1">
      <c r="A3" s="86"/>
      <c r="B3" s="200" t="s">
        <v>90</v>
      </c>
      <c r="C3" s="197" t="s">
        <v>91</v>
      </c>
      <c r="D3" s="197" t="s">
        <v>92</v>
      </c>
      <c r="E3" s="202" t="s">
        <v>93</v>
      </c>
      <c r="F3" s="10">
        <f>'Nov 16-30'!T3+1</f>
        <v>41974</v>
      </c>
      <c r="G3" s="10">
        <f t="shared" ref="G3:T3" si="0">F3+1</f>
        <v>41975</v>
      </c>
      <c r="H3" s="10">
        <f t="shared" si="0"/>
        <v>41976</v>
      </c>
      <c r="I3" s="10">
        <f t="shared" si="0"/>
        <v>41977</v>
      </c>
      <c r="J3" s="10">
        <f t="shared" si="0"/>
        <v>41978</v>
      </c>
      <c r="K3" s="10">
        <f t="shared" si="0"/>
        <v>41979</v>
      </c>
      <c r="L3" s="10">
        <f t="shared" si="0"/>
        <v>41980</v>
      </c>
      <c r="M3" s="10">
        <f t="shared" si="0"/>
        <v>41981</v>
      </c>
      <c r="N3" s="10">
        <f t="shared" si="0"/>
        <v>41982</v>
      </c>
      <c r="O3" s="10">
        <f t="shared" si="0"/>
        <v>41983</v>
      </c>
      <c r="P3" s="10">
        <f t="shared" si="0"/>
        <v>41984</v>
      </c>
      <c r="Q3" s="10">
        <f t="shared" si="0"/>
        <v>41985</v>
      </c>
      <c r="R3" s="10">
        <f t="shared" si="0"/>
        <v>41986</v>
      </c>
      <c r="S3" s="10">
        <f t="shared" si="0"/>
        <v>41987</v>
      </c>
      <c r="T3" s="10">
        <f t="shared" si="0"/>
        <v>41988</v>
      </c>
      <c r="U3" s="186" t="s">
        <v>94</v>
      </c>
      <c r="V3" s="6"/>
    </row>
    <row r="4" spans="1:29" s="74" customFormat="1" ht="22.15" customHeight="1">
      <c r="A4" s="73"/>
      <c r="B4" s="201"/>
      <c r="C4" s="198"/>
      <c r="D4" s="198"/>
      <c r="E4" s="203"/>
      <c r="F4" s="12">
        <f t="shared" ref="F4:T4" si="1">F3</f>
        <v>41974</v>
      </c>
      <c r="G4" s="12">
        <f t="shared" si="1"/>
        <v>41975</v>
      </c>
      <c r="H4" s="12">
        <f t="shared" si="1"/>
        <v>41976</v>
      </c>
      <c r="I4" s="12">
        <f t="shared" si="1"/>
        <v>41977</v>
      </c>
      <c r="J4" s="12">
        <f t="shared" si="1"/>
        <v>41978</v>
      </c>
      <c r="K4" s="12">
        <f t="shared" si="1"/>
        <v>41979</v>
      </c>
      <c r="L4" s="12">
        <f t="shared" si="1"/>
        <v>41980</v>
      </c>
      <c r="M4" s="12">
        <f t="shared" si="1"/>
        <v>41981</v>
      </c>
      <c r="N4" s="12">
        <f t="shared" si="1"/>
        <v>41982</v>
      </c>
      <c r="O4" s="12">
        <f t="shared" si="1"/>
        <v>41983</v>
      </c>
      <c r="P4" s="12">
        <f t="shared" si="1"/>
        <v>41984</v>
      </c>
      <c r="Q4" s="12">
        <f t="shared" si="1"/>
        <v>41985</v>
      </c>
      <c r="R4" s="12">
        <f t="shared" si="1"/>
        <v>41986</v>
      </c>
      <c r="S4" s="12">
        <f t="shared" si="1"/>
        <v>41987</v>
      </c>
      <c r="T4" s="12">
        <f t="shared" si="1"/>
        <v>41988</v>
      </c>
      <c r="U4" s="187"/>
      <c r="V4" s="6"/>
    </row>
    <row r="5" spans="1:29" ht="21" customHeight="1">
      <c r="B5" s="26"/>
      <c r="C5" s="27"/>
      <c r="D5" s="28"/>
      <c r="E5" s="29"/>
      <c r="F5" s="51"/>
      <c r="G5" s="51"/>
      <c r="H5" s="51"/>
      <c r="I5" s="51"/>
      <c r="J5" s="51"/>
      <c r="K5" s="30"/>
      <c r="L5" s="30"/>
      <c r="M5" s="51"/>
      <c r="N5" s="51"/>
      <c r="O5" s="51"/>
      <c r="P5" s="51"/>
      <c r="Q5" s="51"/>
      <c r="R5" s="30"/>
      <c r="S5" s="30"/>
      <c r="T5" s="51"/>
      <c r="U5" s="41">
        <f t="shared" ref="U5:U20" si="2">SUM(F5:T5)</f>
        <v>0</v>
      </c>
      <c r="V5" s="11"/>
      <c r="W5" s="77"/>
      <c r="X5" s="77"/>
      <c r="Y5" s="77"/>
      <c r="Z5" s="77"/>
      <c r="AA5" s="77"/>
      <c r="AB5" s="11"/>
      <c r="AC5" s="11"/>
    </row>
    <row r="6" spans="1:29" ht="21" customHeight="1">
      <c r="B6" s="26"/>
      <c r="C6" s="27"/>
      <c r="D6" s="28"/>
      <c r="E6" s="29"/>
      <c r="F6" s="51"/>
      <c r="G6" s="51"/>
      <c r="H6" s="51"/>
      <c r="I6" s="51"/>
      <c r="J6" s="51"/>
      <c r="K6" s="30"/>
      <c r="L6" s="30"/>
      <c r="M6" s="51"/>
      <c r="N6" s="51"/>
      <c r="O6" s="51"/>
      <c r="P6" s="51"/>
      <c r="Q6" s="51"/>
      <c r="R6" s="30"/>
      <c r="S6" s="30"/>
      <c r="T6" s="51"/>
      <c r="U6" s="41">
        <f t="shared" si="2"/>
        <v>0</v>
      </c>
      <c r="V6" s="11"/>
      <c r="W6" s="77"/>
      <c r="X6" s="77"/>
      <c r="Y6" s="77"/>
      <c r="Z6" s="77"/>
      <c r="AA6" s="77"/>
      <c r="AB6" s="11"/>
      <c r="AC6" s="11"/>
    </row>
    <row r="7" spans="1:29" ht="21" customHeight="1">
      <c r="B7" s="26"/>
      <c r="C7" s="27"/>
      <c r="D7" s="28"/>
      <c r="E7" s="29"/>
      <c r="F7" s="51"/>
      <c r="G7" s="51"/>
      <c r="H7" s="51"/>
      <c r="I7" s="51"/>
      <c r="J7" s="51"/>
      <c r="K7" s="30"/>
      <c r="L7" s="30"/>
      <c r="M7" s="51"/>
      <c r="N7" s="51"/>
      <c r="O7" s="51"/>
      <c r="P7" s="51"/>
      <c r="Q7" s="51"/>
      <c r="R7" s="30"/>
      <c r="S7" s="30"/>
      <c r="T7" s="51"/>
      <c r="U7" s="41">
        <f t="shared" si="2"/>
        <v>0</v>
      </c>
      <c r="V7" s="11"/>
      <c r="W7" s="77"/>
      <c r="X7" s="77"/>
      <c r="Y7" s="77"/>
      <c r="Z7" s="77"/>
      <c r="AA7" s="77"/>
      <c r="AB7" s="11"/>
      <c r="AC7" s="11"/>
    </row>
    <row r="8" spans="1:29" ht="21" customHeight="1">
      <c r="B8" s="26"/>
      <c r="C8" s="27"/>
      <c r="D8" s="28"/>
      <c r="E8" s="29"/>
      <c r="F8" s="51"/>
      <c r="G8" s="51"/>
      <c r="H8" s="51"/>
      <c r="I8" s="51"/>
      <c r="J8" s="51"/>
      <c r="K8" s="30"/>
      <c r="L8" s="30"/>
      <c r="M8" s="51"/>
      <c r="N8" s="51"/>
      <c r="O8" s="51"/>
      <c r="P8" s="51"/>
      <c r="Q8" s="51"/>
      <c r="R8" s="30"/>
      <c r="S8" s="30"/>
      <c r="T8" s="51"/>
      <c r="U8" s="41">
        <f t="shared" si="2"/>
        <v>0</v>
      </c>
      <c r="V8" s="11"/>
      <c r="W8" s="77"/>
      <c r="X8" s="77"/>
      <c r="Y8" s="77"/>
      <c r="Z8" s="77"/>
      <c r="AA8" s="77"/>
      <c r="AB8" s="11"/>
      <c r="AC8" s="11"/>
    </row>
    <row r="9" spans="1:29" ht="21" customHeight="1">
      <c r="B9" s="26"/>
      <c r="C9" s="27"/>
      <c r="D9" s="28"/>
      <c r="E9" s="29"/>
      <c r="F9" s="51"/>
      <c r="G9" s="51"/>
      <c r="H9" s="51"/>
      <c r="I9" s="51"/>
      <c r="J9" s="51"/>
      <c r="K9" s="30"/>
      <c r="L9" s="30"/>
      <c r="M9" s="51"/>
      <c r="N9" s="51"/>
      <c r="O9" s="51"/>
      <c r="P9" s="51"/>
      <c r="Q9" s="51"/>
      <c r="R9" s="30"/>
      <c r="S9" s="30"/>
      <c r="T9" s="51"/>
      <c r="U9" s="41">
        <f t="shared" si="2"/>
        <v>0</v>
      </c>
      <c r="V9" s="11"/>
      <c r="W9" s="77"/>
      <c r="X9" s="77"/>
      <c r="Y9" s="77"/>
      <c r="Z9" s="77"/>
      <c r="AA9" s="77"/>
      <c r="AB9" s="11"/>
      <c r="AC9" s="11"/>
    </row>
    <row r="10" spans="1:29" ht="21" customHeight="1">
      <c r="B10" s="26"/>
      <c r="C10" s="27"/>
      <c r="D10" s="28"/>
      <c r="E10" s="29"/>
      <c r="F10" s="51"/>
      <c r="G10" s="51"/>
      <c r="H10" s="51"/>
      <c r="I10" s="51"/>
      <c r="J10" s="51"/>
      <c r="K10" s="30"/>
      <c r="L10" s="30"/>
      <c r="M10" s="51"/>
      <c r="N10" s="51"/>
      <c r="O10" s="51"/>
      <c r="P10" s="51"/>
      <c r="Q10" s="51"/>
      <c r="R10" s="30"/>
      <c r="S10" s="30"/>
      <c r="T10" s="51"/>
      <c r="U10" s="41">
        <f t="shared" si="2"/>
        <v>0</v>
      </c>
      <c r="V10" s="11"/>
      <c r="W10" s="77"/>
      <c r="X10" s="77"/>
      <c r="Y10" s="77"/>
      <c r="Z10" s="77"/>
      <c r="AA10" s="77"/>
      <c r="AB10" s="11"/>
      <c r="AC10" s="11"/>
    </row>
    <row r="11" spans="1:29" ht="21" customHeight="1">
      <c r="B11" s="26"/>
      <c r="C11" s="27"/>
      <c r="D11" s="28"/>
      <c r="E11" s="29"/>
      <c r="F11" s="51"/>
      <c r="G11" s="51"/>
      <c r="H11" s="51"/>
      <c r="I11" s="51"/>
      <c r="J11" s="51"/>
      <c r="K11" s="30"/>
      <c r="L11" s="30"/>
      <c r="M11" s="51"/>
      <c r="N11" s="51"/>
      <c r="O11" s="51"/>
      <c r="P11" s="51"/>
      <c r="Q11" s="51"/>
      <c r="R11" s="30"/>
      <c r="S11" s="30"/>
      <c r="T11" s="51"/>
      <c r="U11" s="41">
        <f>SUM(F11:T11)</f>
        <v>0</v>
      </c>
      <c r="V11" s="11"/>
      <c r="W11" s="77"/>
      <c r="X11" s="77"/>
      <c r="Y11" s="77"/>
      <c r="Z11" s="77"/>
      <c r="AA11" s="77"/>
      <c r="AB11" s="11"/>
      <c r="AC11" s="11"/>
    </row>
    <row r="12" spans="1:29" ht="21" customHeight="1">
      <c r="B12" s="26"/>
      <c r="C12" s="27"/>
      <c r="D12" s="28"/>
      <c r="E12" s="29"/>
      <c r="F12" s="51"/>
      <c r="G12" s="51"/>
      <c r="H12" s="51"/>
      <c r="I12" s="51"/>
      <c r="J12" s="51"/>
      <c r="K12" s="30"/>
      <c r="L12" s="30"/>
      <c r="M12" s="51"/>
      <c r="N12" s="51"/>
      <c r="O12" s="51"/>
      <c r="P12" s="51"/>
      <c r="Q12" s="51"/>
      <c r="R12" s="30"/>
      <c r="S12" s="30"/>
      <c r="T12" s="51"/>
      <c r="U12" s="41">
        <f t="shared" si="2"/>
        <v>0</v>
      </c>
      <c r="V12" s="11"/>
      <c r="W12" s="77"/>
      <c r="X12" s="77"/>
      <c r="Y12" s="77"/>
      <c r="Z12" s="77"/>
      <c r="AA12" s="77"/>
      <c r="AB12" s="11"/>
      <c r="AC12" s="11"/>
    </row>
    <row r="13" spans="1:29" ht="21" customHeight="1">
      <c r="B13" s="26"/>
      <c r="C13" s="27"/>
      <c r="D13" s="28"/>
      <c r="E13" s="29"/>
      <c r="F13" s="51"/>
      <c r="G13" s="51"/>
      <c r="H13" s="51"/>
      <c r="I13" s="51"/>
      <c r="J13" s="51"/>
      <c r="K13" s="30"/>
      <c r="L13" s="30"/>
      <c r="M13" s="51"/>
      <c r="N13" s="51"/>
      <c r="O13" s="51"/>
      <c r="P13" s="51"/>
      <c r="Q13" s="51"/>
      <c r="R13" s="30"/>
      <c r="S13" s="30"/>
      <c r="T13" s="51"/>
      <c r="U13" s="41">
        <f t="shared" si="2"/>
        <v>0</v>
      </c>
      <c r="V13" s="11"/>
      <c r="W13" s="77"/>
      <c r="X13" s="77"/>
      <c r="Y13" s="77"/>
      <c r="Z13" s="77"/>
      <c r="AA13" s="77"/>
      <c r="AB13" s="11"/>
      <c r="AC13" s="11"/>
    </row>
    <row r="14" spans="1:29" ht="21" customHeight="1">
      <c r="B14" s="26"/>
      <c r="C14" s="27"/>
      <c r="D14" s="28"/>
      <c r="E14" s="29"/>
      <c r="F14" s="51"/>
      <c r="G14" s="51"/>
      <c r="H14" s="51"/>
      <c r="I14" s="51"/>
      <c r="J14" s="51"/>
      <c r="K14" s="30"/>
      <c r="L14" s="30"/>
      <c r="M14" s="51"/>
      <c r="N14" s="51"/>
      <c r="O14" s="51"/>
      <c r="P14" s="51"/>
      <c r="Q14" s="51"/>
      <c r="R14" s="30"/>
      <c r="S14" s="30"/>
      <c r="T14" s="51"/>
      <c r="U14" s="41">
        <f t="shared" si="2"/>
        <v>0</v>
      </c>
      <c r="V14" s="11"/>
      <c r="W14" s="77"/>
      <c r="X14" s="77"/>
      <c r="Y14" s="77"/>
      <c r="Z14" s="77"/>
      <c r="AA14" s="77"/>
      <c r="AB14" s="11"/>
      <c r="AC14" s="11"/>
    </row>
    <row r="15" spans="1:29" ht="21" customHeight="1">
      <c r="B15" s="26"/>
      <c r="C15" s="27"/>
      <c r="D15" s="28"/>
      <c r="E15" s="29"/>
      <c r="F15" s="51"/>
      <c r="G15" s="51"/>
      <c r="H15" s="51"/>
      <c r="I15" s="51"/>
      <c r="J15" s="51"/>
      <c r="K15" s="30"/>
      <c r="L15" s="30"/>
      <c r="M15" s="51"/>
      <c r="N15" s="51"/>
      <c r="O15" s="51"/>
      <c r="P15" s="51"/>
      <c r="Q15" s="51"/>
      <c r="R15" s="30"/>
      <c r="S15" s="30"/>
      <c r="T15" s="51"/>
      <c r="U15" s="41">
        <f t="shared" si="2"/>
        <v>0</v>
      </c>
      <c r="V15" s="11"/>
      <c r="W15" s="77"/>
      <c r="X15" s="77"/>
      <c r="Y15" s="77"/>
      <c r="Z15" s="77"/>
      <c r="AA15" s="77"/>
      <c r="AB15" s="11"/>
      <c r="AC15" s="11"/>
    </row>
    <row r="16" spans="1:29" ht="21" customHeight="1">
      <c r="B16" s="26"/>
      <c r="C16" s="27"/>
      <c r="D16" s="28"/>
      <c r="E16" s="29"/>
      <c r="F16" s="51"/>
      <c r="G16" s="51"/>
      <c r="H16" s="51"/>
      <c r="I16" s="51"/>
      <c r="J16" s="51"/>
      <c r="K16" s="30"/>
      <c r="L16" s="30"/>
      <c r="M16" s="51"/>
      <c r="N16" s="51"/>
      <c r="O16" s="51"/>
      <c r="P16" s="51"/>
      <c r="Q16" s="51"/>
      <c r="R16" s="30"/>
      <c r="S16" s="30"/>
      <c r="T16" s="51"/>
      <c r="U16" s="41">
        <f t="shared" si="2"/>
        <v>0</v>
      </c>
      <c r="V16" s="11"/>
      <c r="W16" s="77"/>
      <c r="X16" s="77"/>
      <c r="Y16" s="77"/>
      <c r="Z16" s="77"/>
      <c r="AA16" s="77"/>
      <c r="AB16" s="11"/>
      <c r="AC16" s="11"/>
    </row>
    <row r="17" spans="1:29" ht="21" customHeight="1">
      <c r="B17" s="26"/>
      <c r="C17" s="27"/>
      <c r="D17" s="28"/>
      <c r="E17" s="29"/>
      <c r="F17" s="51"/>
      <c r="G17" s="51"/>
      <c r="H17" s="51"/>
      <c r="I17" s="51"/>
      <c r="J17" s="51"/>
      <c r="K17" s="30"/>
      <c r="L17" s="30"/>
      <c r="M17" s="51"/>
      <c r="N17" s="51"/>
      <c r="O17" s="51"/>
      <c r="P17" s="51"/>
      <c r="Q17" s="51"/>
      <c r="R17" s="30"/>
      <c r="S17" s="30"/>
      <c r="T17" s="51"/>
      <c r="U17" s="41">
        <f t="shared" si="2"/>
        <v>0</v>
      </c>
      <c r="V17" s="11"/>
      <c r="W17" s="77"/>
      <c r="X17" s="77"/>
      <c r="Y17" s="77"/>
      <c r="Z17" s="77"/>
      <c r="AA17" s="77"/>
      <c r="AB17" s="11"/>
      <c r="AC17" s="11"/>
    </row>
    <row r="18" spans="1:29" ht="21" customHeight="1">
      <c r="B18" s="26"/>
      <c r="C18" s="27"/>
      <c r="D18" s="28"/>
      <c r="E18" s="29"/>
      <c r="F18" s="51"/>
      <c r="G18" s="51"/>
      <c r="H18" s="51"/>
      <c r="I18" s="51"/>
      <c r="J18" s="51"/>
      <c r="K18" s="30"/>
      <c r="L18" s="30"/>
      <c r="M18" s="51"/>
      <c r="N18" s="51"/>
      <c r="O18" s="51"/>
      <c r="P18" s="51"/>
      <c r="Q18" s="51"/>
      <c r="R18" s="30"/>
      <c r="S18" s="30"/>
      <c r="T18" s="51"/>
      <c r="U18" s="41">
        <f t="shared" si="2"/>
        <v>0</v>
      </c>
      <c r="V18" s="11"/>
      <c r="W18" s="77"/>
      <c r="X18" s="77"/>
      <c r="Y18" s="77"/>
      <c r="Z18" s="77"/>
      <c r="AA18" s="77"/>
      <c r="AB18" s="11"/>
      <c r="AC18" s="11"/>
    </row>
    <row r="19" spans="1:29" ht="21" customHeight="1">
      <c r="A19" s="199" t="s">
        <v>95</v>
      </c>
      <c r="B19" s="26"/>
      <c r="C19" s="27"/>
      <c r="D19" s="28"/>
      <c r="E19" s="29"/>
      <c r="F19" s="51"/>
      <c r="G19" s="51"/>
      <c r="H19" s="51"/>
      <c r="I19" s="51"/>
      <c r="J19" s="51"/>
      <c r="K19" s="30"/>
      <c r="L19" s="30"/>
      <c r="M19" s="51"/>
      <c r="N19" s="51"/>
      <c r="O19" s="51"/>
      <c r="P19" s="51"/>
      <c r="Q19" s="51"/>
      <c r="R19" s="30"/>
      <c r="S19" s="30"/>
      <c r="T19" s="51"/>
      <c r="U19" s="41">
        <f t="shared" si="2"/>
        <v>0</v>
      </c>
      <c r="V19" s="11"/>
      <c r="W19" s="77"/>
      <c r="X19" s="77"/>
      <c r="Y19" s="77"/>
      <c r="Z19" s="77"/>
      <c r="AA19" s="77"/>
      <c r="AB19" s="11"/>
      <c r="AC19" s="11"/>
    </row>
    <row r="20" spans="1:29" ht="21" customHeight="1">
      <c r="A20" s="199"/>
      <c r="B20" s="26"/>
      <c r="C20" s="27"/>
      <c r="D20" s="28"/>
      <c r="E20" s="29"/>
      <c r="F20" s="51"/>
      <c r="G20" s="51"/>
      <c r="H20" s="51"/>
      <c r="I20" s="51"/>
      <c r="J20" s="51"/>
      <c r="K20" s="30"/>
      <c r="L20" s="30"/>
      <c r="M20" s="51"/>
      <c r="N20" s="51"/>
      <c r="O20" s="51"/>
      <c r="P20" s="51"/>
      <c r="Q20" s="51"/>
      <c r="R20" s="30"/>
      <c r="S20" s="30"/>
      <c r="T20" s="51"/>
      <c r="U20" s="40">
        <f t="shared" si="2"/>
        <v>0</v>
      </c>
      <c r="V20" s="11"/>
      <c r="W20" s="77"/>
      <c r="X20" s="77"/>
      <c r="Y20" s="77"/>
      <c r="Z20" s="77"/>
      <c r="AA20" s="77"/>
      <c r="AB20" s="11"/>
      <c r="AC20" s="11"/>
    </row>
    <row r="21" spans="1:29" ht="5.0999999999999996" customHeight="1" thickBot="1">
      <c r="B21" s="52"/>
      <c r="C21" s="53"/>
      <c r="D21" s="54"/>
      <c r="E21" s="55"/>
      <c r="F21" s="65"/>
      <c r="G21" s="65"/>
      <c r="H21" s="65"/>
      <c r="I21" s="65"/>
      <c r="J21" s="65"/>
      <c r="K21" s="56"/>
      <c r="L21" s="56"/>
      <c r="M21" s="65"/>
      <c r="N21" s="65"/>
      <c r="O21" s="65"/>
      <c r="P21" s="65"/>
      <c r="Q21" s="65"/>
      <c r="R21" s="56"/>
      <c r="S21" s="56"/>
      <c r="T21" s="65"/>
      <c r="U21" s="39"/>
      <c r="V21" s="11"/>
      <c r="W21" s="77"/>
      <c r="X21" s="77"/>
      <c r="Y21" s="77"/>
      <c r="Z21" s="77"/>
      <c r="AA21" s="77"/>
      <c r="AB21" s="11"/>
      <c r="AC21" s="11"/>
    </row>
    <row r="22" spans="1:29" ht="21" customHeight="1">
      <c r="A22" s="13"/>
      <c r="B22" s="26"/>
      <c r="C22" s="27"/>
      <c r="D22" s="28"/>
      <c r="E22" s="29"/>
      <c r="F22" s="51"/>
      <c r="G22" s="51"/>
      <c r="H22" s="51"/>
      <c r="I22" s="51"/>
      <c r="J22" s="51"/>
      <c r="K22" s="30"/>
      <c r="L22" s="30"/>
      <c r="M22" s="51"/>
      <c r="N22" s="51"/>
      <c r="O22" s="51"/>
      <c r="P22" s="51"/>
      <c r="Q22" s="51"/>
      <c r="R22" s="30"/>
      <c r="S22" s="30"/>
      <c r="T22" s="51"/>
      <c r="U22" s="40">
        <f>SUM(F22:T22)</f>
        <v>0</v>
      </c>
      <c r="V22" s="11"/>
      <c r="W22" s="77"/>
      <c r="X22" s="77"/>
      <c r="Y22" s="77"/>
      <c r="Z22" s="77"/>
      <c r="AA22" s="77"/>
      <c r="AB22" s="11"/>
      <c r="AC22" s="11"/>
    </row>
    <row r="23" spans="1:29" ht="5.0999999999999996" customHeight="1">
      <c r="A23" s="58"/>
      <c r="B23" s="52"/>
      <c r="C23" s="53"/>
      <c r="D23" s="54"/>
      <c r="E23" s="55"/>
      <c r="F23" s="65"/>
      <c r="G23" s="65"/>
      <c r="H23" s="65"/>
      <c r="I23" s="65"/>
      <c r="J23" s="65"/>
      <c r="K23" s="59"/>
      <c r="L23" s="59"/>
      <c r="M23" s="65"/>
      <c r="N23" s="65"/>
      <c r="O23" s="65"/>
      <c r="P23" s="65"/>
      <c r="Q23" s="65"/>
      <c r="R23" s="59"/>
      <c r="S23" s="59"/>
      <c r="T23" s="65"/>
      <c r="U23" s="39"/>
      <c r="V23" s="11"/>
      <c r="W23" s="77"/>
      <c r="X23" s="77"/>
      <c r="Y23" s="77"/>
      <c r="Z23" s="77"/>
      <c r="AA23" s="77"/>
      <c r="AB23" s="11"/>
      <c r="AC23" s="11"/>
    </row>
    <row r="24" spans="1:29" ht="21" customHeight="1">
      <c r="A24" s="15"/>
      <c r="B24" s="26"/>
      <c r="C24" s="27"/>
      <c r="D24" s="28"/>
      <c r="E24" s="29"/>
      <c r="F24" s="51"/>
      <c r="G24" s="51"/>
      <c r="H24" s="51"/>
      <c r="I24" s="51"/>
      <c r="J24" s="51"/>
      <c r="K24" s="30"/>
      <c r="L24" s="30"/>
      <c r="M24" s="51"/>
      <c r="N24" s="51"/>
      <c r="O24" s="51"/>
      <c r="P24" s="51"/>
      <c r="Q24" s="51"/>
      <c r="R24" s="30"/>
      <c r="S24" s="30"/>
      <c r="T24" s="51"/>
      <c r="U24" s="40">
        <f>SUM(F24:T24)</f>
        <v>0</v>
      </c>
      <c r="V24" s="11"/>
      <c r="W24" s="77"/>
      <c r="X24" s="77"/>
      <c r="Y24" s="77"/>
      <c r="Z24" s="77"/>
      <c r="AA24" s="77"/>
      <c r="AB24" s="11"/>
      <c r="AC24" s="11"/>
    </row>
    <row r="25" spans="1:29" ht="5.0999999999999996" customHeight="1">
      <c r="A25" s="58"/>
      <c r="B25" s="52"/>
      <c r="C25" s="53"/>
      <c r="D25" s="54"/>
      <c r="E25" s="55"/>
      <c r="F25" s="65"/>
      <c r="G25" s="65"/>
      <c r="H25" s="65"/>
      <c r="I25" s="65"/>
      <c r="J25" s="65"/>
      <c r="K25" s="59"/>
      <c r="L25" s="59"/>
      <c r="M25" s="65"/>
      <c r="N25" s="65"/>
      <c r="O25" s="65"/>
      <c r="P25" s="65"/>
      <c r="Q25" s="65"/>
      <c r="R25" s="59"/>
      <c r="S25" s="59"/>
      <c r="T25" s="65"/>
      <c r="U25" s="39"/>
      <c r="V25" s="11"/>
      <c r="W25" s="77"/>
      <c r="X25" s="77"/>
      <c r="Y25" s="77"/>
      <c r="Z25" s="77"/>
      <c r="AA25" s="77"/>
      <c r="AB25" s="11"/>
      <c r="AC25" s="11"/>
    </row>
    <row r="26" spans="1:29" ht="21" customHeight="1">
      <c r="A26" s="15"/>
      <c r="B26" s="26"/>
      <c r="C26" s="27"/>
      <c r="D26" s="28"/>
      <c r="E26" s="29"/>
      <c r="F26" s="51"/>
      <c r="G26" s="51"/>
      <c r="H26" s="51"/>
      <c r="I26" s="51"/>
      <c r="J26" s="51"/>
      <c r="K26" s="30"/>
      <c r="L26" s="30"/>
      <c r="M26" s="51"/>
      <c r="N26" s="51"/>
      <c r="O26" s="51"/>
      <c r="P26" s="51"/>
      <c r="Q26" s="51"/>
      <c r="R26" s="30"/>
      <c r="S26" s="30"/>
      <c r="T26" s="51"/>
      <c r="U26" s="40">
        <f>SUM(F26:T26)</f>
        <v>0</v>
      </c>
      <c r="V26" s="11"/>
      <c r="W26" s="77"/>
      <c r="X26" s="77"/>
      <c r="Y26" s="77"/>
      <c r="Z26" s="77"/>
      <c r="AA26" s="77"/>
      <c r="AB26" s="11"/>
      <c r="AC26" s="11"/>
    </row>
    <row r="27" spans="1:29" ht="5.0999999999999996" customHeight="1">
      <c r="A27" s="58"/>
      <c r="B27" s="52"/>
      <c r="C27" s="53"/>
      <c r="D27" s="54"/>
      <c r="E27" s="55"/>
      <c r="F27" s="65"/>
      <c r="G27" s="65"/>
      <c r="H27" s="65"/>
      <c r="I27" s="65"/>
      <c r="J27" s="65"/>
      <c r="K27" s="59"/>
      <c r="L27" s="59"/>
      <c r="M27" s="65"/>
      <c r="N27" s="65"/>
      <c r="O27" s="65"/>
      <c r="P27" s="65"/>
      <c r="Q27" s="65"/>
      <c r="R27" s="59"/>
      <c r="S27" s="59"/>
      <c r="T27" s="65"/>
      <c r="U27" s="39"/>
      <c r="V27" s="11"/>
      <c r="W27" s="77"/>
      <c r="X27" s="77"/>
      <c r="Y27" s="77"/>
      <c r="Z27" s="77"/>
      <c r="AA27" s="77"/>
      <c r="AB27" s="11"/>
      <c r="AC27" s="11"/>
    </row>
    <row r="28" spans="1:29" ht="21" customHeight="1">
      <c r="A28" s="15"/>
      <c r="B28" s="26"/>
      <c r="C28" s="27"/>
      <c r="D28" s="28"/>
      <c r="E28" s="29"/>
      <c r="F28" s="51"/>
      <c r="G28" s="51"/>
      <c r="H28" s="51"/>
      <c r="I28" s="51"/>
      <c r="J28" s="51"/>
      <c r="K28" s="30"/>
      <c r="L28" s="30"/>
      <c r="M28" s="51"/>
      <c r="N28" s="51"/>
      <c r="O28" s="51"/>
      <c r="P28" s="51"/>
      <c r="Q28" s="51"/>
      <c r="R28" s="30"/>
      <c r="S28" s="30"/>
      <c r="T28" s="51"/>
      <c r="U28" s="40">
        <f>SUM(F28:T28)</f>
        <v>0</v>
      </c>
      <c r="V28" s="11"/>
      <c r="W28" s="100" t="s">
        <v>96</v>
      </c>
      <c r="X28" s="100" t="s">
        <v>97</v>
      </c>
      <c r="Y28" s="100" t="s">
        <v>98</v>
      </c>
      <c r="Z28" s="11" t="s">
        <v>99</v>
      </c>
      <c r="AA28" s="11" t="s">
        <v>100</v>
      </c>
      <c r="AB28" s="77" t="s">
        <v>12</v>
      </c>
      <c r="AC28" s="11"/>
    </row>
    <row r="29" spans="1:29" ht="5.0999999999999996" customHeight="1">
      <c r="A29" s="58"/>
      <c r="B29" s="66"/>
      <c r="C29" s="66"/>
      <c r="D29" s="66"/>
      <c r="E29" s="67"/>
      <c r="F29" s="65"/>
      <c r="G29" s="65"/>
      <c r="H29" s="65"/>
      <c r="I29" s="65"/>
      <c r="J29" s="65"/>
      <c r="K29" s="59"/>
      <c r="L29" s="59"/>
      <c r="M29" s="65"/>
      <c r="N29" s="65"/>
      <c r="O29" s="65"/>
      <c r="P29" s="65"/>
      <c r="Q29" s="65"/>
      <c r="R29" s="59"/>
      <c r="S29" s="59"/>
      <c r="T29" s="65"/>
      <c r="U29" s="14"/>
      <c r="V29" s="11"/>
      <c r="W29" s="77"/>
      <c r="X29" s="77"/>
      <c r="Y29" s="77"/>
      <c r="Z29" s="11"/>
      <c r="AA29" s="11"/>
      <c r="AB29" s="77"/>
      <c r="AC29" s="11"/>
    </row>
    <row r="30" spans="1:29" ht="21" customHeight="1">
      <c r="A30" s="189" t="s">
        <v>101</v>
      </c>
      <c r="B30" s="190"/>
      <c r="C30" s="190"/>
      <c r="D30" s="190"/>
      <c r="E30" s="191"/>
      <c r="F30" s="51"/>
      <c r="G30" s="51"/>
      <c r="H30" s="51"/>
      <c r="I30" s="51"/>
      <c r="J30" s="51"/>
      <c r="K30" s="30"/>
      <c r="L30" s="30"/>
      <c r="M30" s="51"/>
      <c r="N30" s="51"/>
      <c r="O30" s="51"/>
      <c r="P30" s="51"/>
      <c r="Q30" s="51"/>
      <c r="R30" s="30"/>
      <c r="S30" s="30"/>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31"/>
      <c r="B31" s="17"/>
      <c r="C31" s="17"/>
      <c r="D31" s="17"/>
      <c r="E31" s="18"/>
      <c r="F31" s="65"/>
      <c r="G31" s="65"/>
      <c r="H31" s="65"/>
      <c r="I31" s="65"/>
      <c r="J31" s="65"/>
      <c r="K31" s="56"/>
      <c r="L31" s="56"/>
      <c r="M31" s="65"/>
      <c r="N31" s="65"/>
      <c r="O31" s="65"/>
      <c r="P31" s="65"/>
      <c r="Q31" s="65"/>
      <c r="R31" s="56"/>
      <c r="S31" s="56"/>
      <c r="T31" s="65"/>
      <c r="U31" s="14"/>
      <c r="V31" s="11"/>
      <c r="W31" s="77"/>
      <c r="X31" s="77"/>
      <c r="Y31" s="77"/>
      <c r="Z31" s="77"/>
      <c r="AA31" s="77"/>
      <c r="AB31" s="11"/>
      <c r="AC31" s="11"/>
    </row>
    <row r="32" spans="1:29" ht="22.15" customHeight="1" thickBot="1">
      <c r="A32" s="192" t="s">
        <v>102</v>
      </c>
      <c r="B32" s="193"/>
      <c r="C32" s="193"/>
      <c r="D32" s="193"/>
      <c r="E32" s="194"/>
      <c r="F32" s="104">
        <f t="shared" ref="F32:U32" si="3">SUM(F5:F31)</f>
        <v>0</v>
      </c>
      <c r="G32" s="104">
        <f t="shared" si="3"/>
        <v>0</v>
      </c>
      <c r="H32" s="104">
        <f t="shared" si="3"/>
        <v>0</v>
      </c>
      <c r="I32" s="104">
        <f t="shared" si="3"/>
        <v>0</v>
      </c>
      <c r="J32" s="104">
        <f t="shared" si="3"/>
        <v>0</v>
      </c>
      <c r="K32" s="75">
        <f t="shared" si="3"/>
        <v>0</v>
      </c>
      <c r="L32" s="75">
        <f t="shared" si="3"/>
        <v>0</v>
      </c>
      <c r="M32" s="104">
        <f t="shared" si="3"/>
        <v>0</v>
      </c>
      <c r="N32" s="104">
        <f t="shared" si="3"/>
        <v>0</v>
      </c>
      <c r="O32" s="104">
        <f t="shared" si="3"/>
        <v>0</v>
      </c>
      <c r="P32" s="104">
        <f t="shared" si="3"/>
        <v>0</v>
      </c>
      <c r="Q32" s="104">
        <f t="shared" si="3"/>
        <v>0</v>
      </c>
      <c r="R32" s="75">
        <f t="shared" si="3"/>
        <v>0</v>
      </c>
      <c r="S32" s="75">
        <f t="shared" si="3"/>
        <v>0</v>
      </c>
      <c r="T32" s="104">
        <f t="shared" si="3"/>
        <v>0</v>
      </c>
      <c r="U32" s="19">
        <f t="shared" si="3"/>
        <v>0</v>
      </c>
      <c r="V32" s="11"/>
      <c r="W32" s="77"/>
      <c r="X32" s="77"/>
      <c r="Y32" s="77"/>
      <c r="Z32" s="77"/>
      <c r="AA32" s="77"/>
      <c r="AB32" s="11"/>
      <c r="AC32" s="11"/>
    </row>
    <row r="33" spans="1:29" ht="22.15" customHeight="1" thickBot="1">
      <c r="A33" s="192" t="s">
        <v>103</v>
      </c>
      <c r="B33" s="193"/>
      <c r="C33" s="193"/>
      <c r="D33" s="193"/>
      <c r="E33" s="194"/>
      <c r="F33" s="104"/>
      <c r="G33" s="104"/>
      <c r="H33" s="104"/>
      <c r="I33" s="104"/>
      <c r="J33" s="104"/>
      <c r="K33" s="75"/>
      <c r="L33" s="75"/>
      <c r="M33" s="104"/>
      <c r="N33" s="104"/>
      <c r="O33" s="104"/>
      <c r="P33" s="104"/>
      <c r="Q33" s="104"/>
      <c r="R33" s="75"/>
      <c r="S33" s="75"/>
      <c r="T33" s="104"/>
      <c r="U33" s="19">
        <f>SUM(F33:T33)</f>
        <v>0</v>
      </c>
      <c r="V33" s="11"/>
      <c r="W33" s="77"/>
      <c r="X33" s="77"/>
      <c r="Y33" s="77"/>
      <c r="Z33" s="77"/>
      <c r="AA33" s="77"/>
      <c r="AB33" s="11"/>
      <c r="AC33" s="11"/>
    </row>
    <row r="34" spans="1:29" ht="56.25" customHeight="1">
      <c r="A34" s="209"/>
      <c r="B34" s="209"/>
      <c r="C34" s="209"/>
      <c r="D34" s="209"/>
      <c r="E34" s="209"/>
      <c r="F34" s="209"/>
      <c r="G34" s="209"/>
      <c r="H34" s="209"/>
      <c r="I34" s="77"/>
      <c r="J34" s="8"/>
      <c r="K34" s="208"/>
      <c r="L34" s="208"/>
      <c r="M34" s="208"/>
      <c r="N34" s="208"/>
      <c r="O34" s="208"/>
      <c r="P34" s="208"/>
      <c r="Q34" s="208"/>
      <c r="R34" s="208"/>
      <c r="S34" s="208"/>
      <c r="T34" s="208"/>
      <c r="U34" s="20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23"/>
      <c r="V35" s="6"/>
    </row>
    <row r="36" spans="1:29" ht="15">
      <c r="A36" s="6"/>
    </row>
    <row r="37" spans="1:29">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c r="H39" s="43"/>
      <c r="I39" s="43"/>
      <c r="J39" s="43"/>
      <c r="K39" s="43"/>
      <c r="L39" s="43">
        <f>IF(AND($N$1&lt;&gt;"E",$N$1&lt;&gt;"Status"),SUM(F5:L20),"")</f>
        <v>0</v>
      </c>
      <c r="M39" s="43"/>
      <c r="N39" s="43"/>
      <c r="O39" s="43"/>
      <c r="P39" s="43"/>
      <c r="Q39" s="43"/>
      <c r="R39" s="43"/>
      <c r="S39" s="43">
        <f>IF(AND($N$1&lt;&gt;"E",$N$1&lt;&gt;"Status"),SUM(M5:S20),"")</f>
        <v>0</v>
      </c>
      <c r="T39" s="43"/>
      <c r="U39" s="45" t="str">
        <f>IF(SUM(F39:S39)=0,"",SUM(F39:S39))</f>
        <v/>
      </c>
      <c r="V39" s="85"/>
      <c r="W39" s="46"/>
      <c r="X39" s="46"/>
      <c r="Y39" s="46"/>
      <c r="Z39" s="46"/>
      <c r="AA39" s="46"/>
      <c r="AB39" s="46"/>
    </row>
    <row r="40" spans="1:29" s="47" customFormat="1" ht="21" customHeight="1">
      <c r="A40" s="178"/>
      <c r="B40" s="179"/>
      <c r="C40" s="174" t="s">
        <v>109</v>
      </c>
      <c r="D40" s="174"/>
      <c r="E40" s="175"/>
      <c r="F40" s="42"/>
      <c r="G40" s="42"/>
      <c r="H40" s="42"/>
      <c r="I40" s="42"/>
      <c r="J40" s="42"/>
      <c r="K40" s="42"/>
      <c r="L40" s="42">
        <f>IF(AND($N$1&lt;&gt;"E",$N$1&lt;&gt;"Status"),IF(L39&gt;40,35,L39),L39)</f>
        <v>0</v>
      </c>
      <c r="M40" s="42"/>
      <c r="N40" s="42"/>
      <c r="O40" s="42"/>
      <c r="P40" s="42"/>
      <c r="Q40" s="48"/>
      <c r="R40" s="42"/>
      <c r="S40" s="42">
        <f>IF(AND($N$1&lt;&gt;"E",$N$1&lt;&gt;"Status"),IF(S39&gt;40,35,S39),S39)</f>
        <v>0</v>
      </c>
      <c r="T40" s="42"/>
      <c r="U40" s="49" t="str">
        <f>IF(SUM(F40:S40)=0,"",SUM(F40:S40))</f>
        <v/>
      </c>
      <c r="V40" s="85"/>
      <c r="W40" s="46"/>
      <c r="X40" s="46"/>
      <c r="Y40" s="46"/>
      <c r="Z40" s="46"/>
      <c r="AA40" s="46"/>
      <c r="AB40" s="46"/>
    </row>
    <row r="41" spans="1:29" s="47" customFormat="1" ht="21" customHeight="1">
      <c r="A41" s="178"/>
      <c r="B41" s="179"/>
      <c r="C41" s="185" t="s">
        <v>110</v>
      </c>
      <c r="D41" s="185"/>
      <c r="E41" s="175"/>
      <c r="F41" s="43"/>
      <c r="G41" s="43"/>
      <c r="H41" s="43"/>
      <c r="I41" s="43"/>
      <c r="J41" s="43"/>
      <c r="K41" s="43"/>
      <c r="L41" s="43" t="b">
        <f>IF(AND($N$1&lt;&gt;"E",$N$1&lt;&gt;"Status"),IF(L39&gt;40,5),"")</f>
        <v>0</v>
      </c>
      <c r="M41" s="43"/>
      <c r="N41" s="43"/>
      <c r="O41" s="43"/>
      <c r="P41" s="43"/>
      <c r="Q41" s="43"/>
      <c r="R41" s="43"/>
      <c r="S41" s="43" t="b">
        <f>IF(AND($N$1&lt;&gt;"E",$N$1&lt;&gt;"Status"),IF(S39&gt;40,5),"")</f>
        <v>0</v>
      </c>
      <c r="T41" s="43"/>
      <c r="U41" s="45" t="str">
        <f>IF(SUM(F41:S41)=0,"",SUM(F41:S41))</f>
        <v/>
      </c>
      <c r="V41" s="85"/>
      <c r="W41" s="46"/>
      <c r="X41" s="46"/>
      <c r="Y41" s="46"/>
      <c r="Z41" s="46"/>
      <c r="AA41" s="46"/>
      <c r="AB41" s="46"/>
    </row>
    <row r="42" spans="1:29" s="47" customFormat="1" ht="21" customHeight="1" thickBot="1">
      <c r="A42" s="180"/>
      <c r="B42" s="181"/>
      <c r="C42" s="174" t="s">
        <v>111</v>
      </c>
      <c r="D42" s="174"/>
      <c r="E42" s="175"/>
      <c r="F42" s="42"/>
      <c r="G42" s="42"/>
      <c r="H42" s="42"/>
      <c r="I42" s="42"/>
      <c r="J42" s="42"/>
      <c r="K42" s="42"/>
      <c r="L42" s="42" t="b">
        <f>IF(AND($N$1&lt;&gt;"E",$N$1&lt;&gt;"Status"), IF(L39&gt;40,L39-40),"")</f>
        <v>0</v>
      </c>
      <c r="M42" s="42"/>
      <c r="N42" s="42"/>
      <c r="O42" s="42"/>
      <c r="P42" s="42"/>
      <c r="Q42" s="42"/>
      <c r="R42" s="42"/>
      <c r="S42" s="42" t="b">
        <f>IF(AND($N$1&lt;&gt;"E",$N$1&lt;&gt;"Status"), IF(S39&gt;40,S39-40),"")</f>
        <v>0</v>
      </c>
      <c r="T42" s="42"/>
      <c r="U42" s="49" t="str">
        <f>IF(SUM(F42:S42)=0,"",SUM(F42:S42))</f>
        <v/>
      </c>
      <c r="V42" s="85"/>
      <c r="W42" s="46"/>
      <c r="X42" s="46"/>
      <c r="Y42" s="46"/>
      <c r="Z42" s="46"/>
      <c r="AA42" s="46"/>
      <c r="AB42" s="46"/>
    </row>
    <row r="43" spans="1:29">
      <c r="B43" s="11"/>
      <c r="C43" s="11"/>
      <c r="D43" s="11"/>
      <c r="E43" s="11"/>
      <c r="F43" s="11"/>
      <c r="G43" s="11"/>
      <c r="H43" s="11"/>
      <c r="I43" s="11"/>
      <c r="K43" s="11"/>
      <c r="L43" s="11"/>
      <c r="M43" s="11"/>
      <c r="N43" s="11"/>
      <c r="O43" s="11"/>
      <c r="P43" s="11"/>
      <c r="R43" s="11"/>
      <c r="S43" s="11"/>
      <c r="T43" s="11"/>
      <c r="U43" s="11"/>
    </row>
  </sheetData>
  <mergeCells count="25">
    <mergeCell ref="A32:E32"/>
    <mergeCell ref="P1:Q1"/>
    <mergeCell ref="R1:T1"/>
    <mergeCell ref="U3:U4"/>
    <mergeCell ref="L1:M1"/>
    <mergeCell ref="E3:E4"/>
    <mergeCell ref="A30:E30"/>
    <mergeCell ref="N1:O1"/>
    <mergeCell ref="B1:E1"/>
    <mergeCell ref="B3:B4"/>
    <mergeCell ref="A19:A20"/>
    <mergeCell ref="C3:C4"/>
    <mergeCell ref="D3:D4"/>
    <mergeCell ref="O35:T35"/>
    <mergeCell ref="K35:N35"/>
    <mergeCell ref="F37:U37"/>
    <mergeCell ref="A35:H35"/>
    <mergeCell ref="K34:U34"/>
    <mergeCell ref="A34:H34"/>
    <mergeCell ref="A33:E33"/>
    <mergeCell ref="A39:B42"/>
    <mergeCell ref="C39:E39"/>
    <mergeCell ref="C40:E40"/>
    <mergeCell ref="C41:E41"/>
    <mergeCell ref="C42:E42"/>
  </mergeCells>
  <phoneticPr fontId="2" type="noConversion"/>
  <conditionalFormatting sqref="I36:J36 Q36">
    <cfRule type="cellIs" dxfId="7" priority="1" stopIfTrue="1" operator="notEqual">
      <formula>0</formula>
    </cfRule>
  </conditionalFormatting>
  <conditionalFormatting sqref="N1:O1 U1">
    <cfRule type="cellIs" dxfId="6" priority="2" stopIfTrue="1" operator="equal">
      <formula>"status"</formula>
    </cfRule>
  </conditionalFormatting>
  <conditionalFormatting sqref="B1:E1">
    <cfRule type="cellIs" dxfId="5" priority="3" stopIfTrue="1" operator="equal">
      <formula>"Name"</formula>
    </cfRule>
  </conditionalFormatting>
  <conditionalFormatting sqref="R1:T1">
    <cfRule type="cellIs" dxfId="4"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dimension ref="A1:AC43"/>
  <sheetViews>
    <sheetView showGridLines="0" tabSelected="1" zoomScale="70" workbookViewId="0">
      <pane xSplit="5" ySplit="4" topLeftCell="F14" activePane="bottomRight" state="frozen"/>
      <selection pane="topRight" activeCell="F5" sqref="F5"/>
      <selection pane="bottomLeft" activeCell="F5" sqref="F5"/>
      <selection pane="bottomRight" activeCell="R40" sqref="R40"/>
    </sheetView>
  </sheetViews>
  <sheetFormatPr defaultColWidth="12.75" defaultRowHeight="15.75"/>
  <cols>
    <col min="1" max="1" width="20.5" style="21" bestFit="1" customWidth="1"/>
    <col min="2" max="2" width="8.875" style="6" customWidth="1"/>
    <col min="3" max="3" width="8" style="6" customWidth="1"/>
    <col min="4" max="4" width="9.25" style="6" bestFit="1" customWidth="1"/>
    <col min="5" max="5" width="8" style="6" customWidth="1"/>
    <col min="6" max="21" width="7.875" style="6" customWidth="1"/>
    <col min="22" max="22" width="8.875" style="6" bestFit="1" customWidth="1"/>
    <col min="23" max="27" width="5.25" style="6" hidden="1" customWidth="1"/>
    <col min="28" max="28" width="6.25" style="6" hidden="1" customWidth="1"/>
    <col min="29" max="16384" width="12.75" style="6"/>
  </cols>
  <sheetData>
    <row r="1" spans="1:29" ht="40.15" customHeight="1">
      <c r="A1" s="7" t="s">
        <v>84</v>
      </c>
      <c r="B1" s="170" t="str">
        <f>IF(Name&lt;&gt;"",Name,"Name")</f>
        <v>Enter Name Here</v>
      </c>
      <c r="C1" s="170"/>
      <c r="D1" s="170"/>
      <c r="E1" s="170"/>
      <c r="F1" s="7" t="s">
        <v>85</v>
      </c>
      <c r="G1" s="140">
        <f>F3</f>
        <v>41989</v>
      </c>
      <c r="H1" s="7" t="s">
        <v>86</v>
      </c>
      <c r="I1" s="141">
        <f>F3</f>
        <v>41989</v>
      </c>
      <c r="J1" s="7" t="s">
        <v>87</v>
      </c>
      <c r="K1" s="142">
        <f>time</f>
        <v>1</v>
      </c>
      <c r="L1" s="173" t="s">
        <v>88</v>
      </c>
      <c r="M1" s="173"/>
      <c r="N1" s="171" t="str">
        <f>IF(Status&lt;&gt;"",Status,"Status")</f>
        <v>N</v>
      </c>
      <c r="O1" s="171"/>
      <c r="P1" s="172" t="s">
        <v>89</v>
      </c>
      <c r="Q1" s="172"/>
      <c r="R1" s="170" t="str">
        <f>IF(Department&lt;&gt;"",Department,"Department")</f>
        <v>Department</v>
      </c>
      <c r="S1" s="170"/>
      <c r="T1" s="170"/>
      <c r="U1" s="95"/>
      <c r="V1" s="95"/>
    </row>
    <row r="2" spans="1:29" ht="15" customHeight="1" thickBot="1">
      <c r="A2" s="20"/>
      <c r="B2" s="8"/>
      <c r="C2" s="8"/>
      <c r="D2" s="8"/>
      <c r="E2" s="8"/>
      <c r="F2" s="8"/>
      <c r="G2" s="8"/>
      <c r="H2" s="8"/>
      <c r="I2" s="8"/>
      <c r="J2" s="8"/>
      <c r="K2" s="8"/>
      <c r="L2" s="8"/>
      <c r="M2" s="8"/>
      <c r="N2" s="8"/>
      <c r="O2" s="8"/>
      <c r="P2" s="8"/>
      <c r="Q2" s="8"/>
      <c r="R2" s="8"/>
      <c r="S2" s="8"/>
      <c r="T2" s="8"/>
      <c r="U2" s="8"/>
      <c r="V2" s="8"/>
    </row>
    <row r="3" spans="1:29" s="74" customFormat="1" ht="22.15" customHeight="1">
      <c r="A3" s="73"/>
      <c r="B3" s="200" t="s">
        <v>90</v>
      </c>
      <c r="C3" s="197" t="s">
        <v>91</v>
      </c>
      <c r="D3" s="197" t="s">
        <v>92</v>
      </c>
      <c r="E3" s="202" t="s">
        <v>93</v>
      </c>
      <c r="F3" s="10">
        <f>'Dec 1-15'!T3+1</f>
        <v>41989</v>
      </c>
      <c r="G3" s="10">
        <f t="shared" ref="G3:U3" si="0">F3+1</f>
        <v>41990</v>
      </c>
      <c r="H3" s="10">
        <f t="shared" si="0"/>
        <v>41991</v>
      </c>
      <c r="I3" s="10">
        <f t="shared" si="0"/>
        <v>41992</v>
      </c>
      <c r="J3" s="10">
        <f t="shared" si="0"/>
        <v>41993</v>
      </c>
      <c r="K3" s="10">
        <f t="shared" si="0"/>
        <v>41994</v>
      </c>
      <c r="L3" s="10">
        <f t="shared" si="0"/>
        <v>41995</v>
      </c>
      <c r="M3" s="10">
        <f t="shared" si="0"/>
        <v>41996</v>
      </c>
      <c r="N3" s="10">
        <f t="shared" si="0"/>
        <v>41997</v>
      </c>
      <c r="O3" s="10">
        <f t="shared" si="0"/>
        <v>41998</v>
      </c>
      <c r="P3" s="10">
        <f t="shared" si="0"/>
        <v>41999</v>
      </c>
      <c r="Q3" s="10">
        <f t="shared" si="0"/>
        <v>42000</v>
      </c>
      <c r="R3" s="10">
        <f t="shared" si="0"/>
        <v>42001</v>
      </c>
      <c r="S3" s="10">
        <f t="shared" si="0"/>
        <v>42002</v>
      </c>
      <c r="T3" s="10">
        <f t="shared" si="0"/>
        <v>42003</v>
      </c>
      <c r="U3" s="10">
        <f t="shared" si="0"/>
        <v>42004</v>
      </c>
      <c r="V3" s="186" t="s">
        <v>94</v>
      </c>
    </row>
    <row r="4" spans="1:29" s="74" customFormat="1" ht="22.15" customHeight="1">
      <c r="A4" s="73"/>
      <c r="B4" s="201"/>
      <c r="C4" s="198"/>
      <c r="D4" s="198"/>
      <c r="E4" s="203"/>
      <c r="F4" s="12">
        <f t="shared" ref="F4:U4" si="1">F3</f>
        <v>41989</v>
      </c>
      <c r="G4" s="12">
        <f t="shared" si="1"/>
        <v>41990</v>
      </c>
      <c r="H4" s="12">
        <f t="shared" si="1"/>
        <v>41991</v>
      </c>
      <c r="I4" s="12">
        <f t="shared" si="1"/>
        <v>41992</v>
      </c>
      <c r="J4" s="12">
        <f t="shared" si="1"/>
        <v>41993</v>
      </c>
      <c r="K4" s="12">
        <f t="shared" si="1"/>
        <v>41994</v>
      </c>
      <c r="L4" s="12">
        <f t="shared" si="1"/>
        <v>41995</v>
      </c>
      <c r="M4" s="12">
        <f t="shared" si="1"/>
        <v>41996</v>
      </c>
      <c r="N4" s="12">
        <f t="shared" si="1"/>
        <v>41997</v>
      </c>
      <c r="O4" s="12">
        <f t="shared" si="1"/>
        <v>41998</v>
      </c>
      <c r="P4" s="12">
        <f t="shared" si="1"/>
        <v>41999</v>
      </c>
      <c r="Q4" s="12">
        <f t="shared" si="1"/>
        <v>42000</v>
      </c>
      <c r="R4" s="12">
        <f t="shared" si="1"/>
        <v>42001</v>
      </c>
      <c r="S4" s="12">
        <f t="shared" si="1"/>
        <v>42002</v>
      </c>
      <c r="T4" s="12">
        <f t="shared" si="1"/>
        <v>42003</v>
      </c>
      <c r="U4" s="12">
        <f t="shared" si="1"/>
        <v>42004</v>
      </c>
      <c r="V4" s="187"/>
    </row>
    <row r="5" spans="1:29" ht="21" customHeight="1">
      <c r="B5" s="26"/>
      <c r="C5" s="27"/>
      <c r="D5" s="28"/>
      <c r="E5" s="29"/>
      <c r="F5" s="51"/>
      <c r="G5" s="51"/>
      <c r="H5" s="51"/>
      <c r="I5" s="51"/>
      <c r="J5" s="50"/>
      <c r="K5" s="50"/>
      <c r="L5" s="51"/>
      <c r="M5" s="51"/>
      <c r="N5" s="105"/>
      <c r="O5" s="105"/>
      <c r="P5" s="51"/>
      <c r="Q5" s="50"/>
      <c r="R5" s="50"/>
      <c r="S5" s="51"/>
      <c r="T5" s="51"/>
      <c r="U5" s="51"/>
      <c r="V5" s="41">
        <f>SUM(F5:U5)</f>
        <v>0</v>
      </c>
      <c r="W5" s="77"/>
      <c r="X5" s="77"/>
      <c r="Y5" s="77"/>
      <c r="Z5" s="77"/>
      <c r="AA5" s="77"/>
      <c r="AB5" s="11"/>
      <c r="AC5" s="11"/>
    </row>
    <row r="6" spans="1:29" ht="21" customHeight="1">
      <c r="B6" s="26"/>
      <c r="C6" s="27"/>
      <c r="D6" s="28"/>
      <c r="E6" s="29"/>
      <c r="F6" s="51"/>
      <c r="G6" s="51"/>
      <c r="H6" s="51"/>
      <c r="I6" s="51"/>
      <c r="J6" s="50"/>
      <c r="K6" s="50"/>
      <c r="L6" s="51"/>
      <c r="M6" s="51"/>
      <c r="N6" s="105"/>
      <c r="O6" s="105"/>
      <c r="P6" s="51"/>
      <c r="Q6" s="50"/>
      <c r="R6" s="50"/>
      <c r="S6" s="51"/>
      <c r="T6" s="51"/>
      <c r="U6" s="51"/>
      <c r="V6" s="41">
        <f t="shared" ref="V6:V18" si="2">SUM(F6:U6)</f>
        <v>0</v>
      </c>
      <c r="W6" s="77"/>
      <c r="X6" s="77"/>
      <c r="Y6" s="77"/>
      <c r="Z6" s="77"/>
      <c r="AA6" s="77"/>
      <c r="AB6" s="11"/>
      <c r="AC6" s="11"/>
    </row>
    <row r="7" spans="1:29" ht="21" customHeight="1">
      <c r="B7" s="26"/>
      <c r="C7" s="27"/>
      <c r="D7" s="28"/>
      <c r="E7" s="29"/>
      <c r="F7" s="51"/>
      <c r="G7" s="51"/>
      <c r="H7" s="51"/>
      <c r="I7" s="51"/>
      <c r="J7" s="50"/>
      <c r="K7" s="50"/>
      <c r="L7" s="51"/>
      <c r="M7" s="51"/>
      <c r="N7" s="105"/>
      <c r="O7" s="105"/>
      <c r="P7" s="51"/>
      <c r="Q7" s="50"/>
      <c r="R7" s="50"/>
      <c r="S7" s="51"/>
      <c r="T7" s="51"/>
      <c r="U7" s="51"/>
      <c r="V7" s="41">
        <f t="shared" ref="V7:V13" si="3">SUM(F7:U7)</f>
        <v>0</v>
      </c>
      <c r="W7" s="77"/>
      <c r="X7" s="77"/>
      <c r="Y7" s="77"/>
      <c r="Z7" s="77"/>
      <c r="AA7" s="77"/>
      <c r="AB7" s="11"/>
      <c r="AC7" s="11"/>
    </row>
    <row r="8" spans="1:29" ht="21" customHeight="1">
      <c r="B8" s="26"/>
      <c r="C8" s="27"/>
      <c r="D8" s="28"/>
      <c r="E8" s="29"/>
      <c r="F8" s="51"/>
      <c r="G8" s="51"/>
      <c r="H8" s="51"/>
      <c r="I8" s="51"/>
      <c r="J8" s="50"/>
      <c r="K8" s="50"/>
      <c r="L8" s="51"/>
      <c r="M8" s="51"/>
      <c r="N8" s="105"/>
      <c r="O8" s="105"/>
      <c r="P8" s="51"/>
      <c r="Q8" s="50"/>
      <c r="R8" s="50"/>
      <c r="S8" s="51"/>
      <c r="T8" s="51"/>
      <c r="U8" s="51"/>
      <c r="V8" s="41">
        <f t="shared" si="3"/>
        <v>0</v>
      </c>
      <c r="W8" s="77"/>
      <c r="X8" s="77"/>
      <c r="Y8" s="77"/>
      <c r="Z8" s="77"/>
      <c r="AA8" s="77"/>
      <c r="AB8" s="11"/>
      <c r="AC8" s="11"/>
    </row>
    <row r="9" spans="1:29" ht="21" customHeight="1">
      <c r="B9" s="26"/>
      <c r="C9" s="27"/>
      <c r="D9" s="28"/>
      <c r="E9" s="29"/>
      <c r="F9" s="51"/>
      <c r="G9" s="51"/>
      <c r="H9" s="51"/>
      <c r="I9" s="51"/>
      <c r="J9" s="50"/>
      <c r="K9" s="50"/>
      <c r="L9" s="51"/>
      <c r="M9" s="51"/>
      <c r="N9" s="105"/>
      <c r="O9" s="105"/>
      <c r="P9" s="51"/>
      <c r="Q9" s="50"/>
      <c r="R9" s="50"/>
      <c r="S9" s="51"/>
      <c r="T9" s="51"/>
      <c r="U9" s="51"/>
      <c r="V9" s="41">
        <f t="shared" si="3"/>
        <v>0</v>
      </c>
      <c r="W9" s="77"/>
      <c r="X9" s="77"/>
      <c r="Y9" s="77"/>
      <c r="Z9" s="77"/>
      <c r="AA9" s="77"/>
      <c r="AB9" s="11"/>
      <c r="AC9" s="11"/>
    </row>
    <row r="10" spans="1:29" ht="21" customHeight="1">
      <c r="B10" s="26"/>
      <c r="C10" s="27"/>
      <c r="D10" s="28"/>
      <c r="E10" s="29"/>
      <c r="F10" s="51"/>
      <c r="G10" s="51"/>
      <c r="H10" s="51"/>
      <c r="I10" s="51"/>
      <c r="J10" s="50"/>
      <c r="K10" s="50"/>
      <c r="L10" s="51"/>
      <c r="M10" s="51"/>
      <c r="N10" s="105"/>
      <c r="O10" s="105"/>
      <c r="P10" s="51"/>
      <c r="Q10" s="50"/>
      <c r="R10" s="50"/>
      <c r="S10" s="51"/>
      <c r="T10" s="51"/>
      <c r="U10" s="51"/>
      <c r="V10" s="41">
        <f t="shared" si="3"/>
        <v>0</v>
      </c>
      <c r="W10" s="77"/>
      <c r="X10" s="77"/>
      <c r="Y10" s="77"/>
      <c r="Z10" s="77"/>
      <c r="AA10" s="77"/>
      <c r="AB10" s="11"/>
      <c r="AC10" s="11"/>
    </row>
    <row r="11" spans="1:29" ht="21" customHeight="1">
      <c r="B11" s="26"/>
      <c r="C11" s="27"/>
      <c r="D11" s="28"/>
      <c r="E11" s="29"/>
      <c r="F11" s="51"/>
      <c r="G11" s="51"/>
      <c r="H11" s="51"/>
      <c r="I11" s="51"/>
      <c r="J11" s="50"/>
      <c r="K11" s="50"/>
      <c r="L11" s="51"/>
      <c r="M11" s="51"/>
      <c r="N11" s="105"/>
      <c r="O11" s="105"/>
      <c r="P11" s="51"/>
      <c r="Q11" s="50"/>
      <c r="R11" s="50"/>
      <c r="S11" s="51"/>
      <c r="T11" s="51"/>
      <c r="U11" s="51"/>
      <c r="V11" s="41">
        <f>SUM(F11:U11)</f>
        <v>0</v>
      </c>
      <c r="W11" s="77"/>
      <c r="X11" s="77"/>
      <c r="Y11" s="77"/>
      <c r="Z11" s="77"/>
      <c r="AA11" s="77"/>
      <c r="AB11" s="11"/>
      <c r="AC11" s="11"/>
    </row>
    <row r="12" spans="1:29" ht="21" customHeight="1">
      <c r="B12" s="26"/>
      <c r="C12" s="27"/>
      <c r="D12" s="28"/>
      <c r="E12" s="29"/>
      <c r="F12" s="51"/>
      <c r="G12" s="51"/>
      <c r="H12" s="51"/>
      <c r="I12" s="51"/>
      <c r="J12" s="50"/>
      <c r="K12" s="50"/>
      <c r="L12" s="51"/>
      <c r="M12" s="51"/>
      <c r="N12" s="105"/>
      <c r="O12" s="105"/>
      <c r="P12" s="51"/>
      <c r="Q12" s="50"/>
      <c r="R12" s="50"/>
      <c r="S12" s="51"/>
      <c r="T12" s="51"/>
      <c r="U12" s="51"/>
      <c r="V12" s="41">
        <f t="shared" si="3"/>
        <v>0</v>
      </c>
      <c r="W12" s="77"/>
      <c r="X12" s="77"/>
      <c r="Y12" s="77"/>
      <c r="Z12" s="77"/>
      <c r="AA12" s="77"/>
      <c r="AB12" s="11"/>
      <c r="AC12" s="11"/>
    </row>
    <row r="13" spans="1:29" ht="21" customHeight="1">
      <c r="B13" s="26"/>
      <c r="C13" s="27"/>
      <c r="D13" s="28"/>
      <c r="E13" s="29"/>
      <c r="F13" s="51"/>
      <c r="G13" s="51"/>
      <c r="H13" s="51"/>
      <c r="I13" s="51"/>
      <c r="J13" s="50"/>
      <c r="K13" s="50"/>
      <c r="L13" s="51"/>
      <c r="M13" s="51"/>
      <c r="N13" s="105"/>
      <c r="O13" s="105"/>
      <c r="P13" s="51"/>
      <c r="Q13" s="50"/>
      <c r="R13" s="50"/>
      <c r="S13" s="51"/>
      <c r="T13" s="51"/>
      <c r="U13" s="51"/>
      <c r="V13" s="41">
        <f t="shared" si="3"/>
        <v>0</v>
      </c>
      <c r="W13" s="77"/>
      <c r="X13" s="77"/>
      <c r="Y13" s="77"/>
      <c r="Z13" s="77"/>
      <c r="AA13" s="77"/>
      <c r="AB13" s="11"/>
      <c r="AC13" s="11"/>
    </row>
    <row r="14" spans="1:29" ht="21" customHeight="1">
      <c r="B14" s="26"/>
      <c r="C14" s="27"/>
      <c r="D14" s="28"/>
      <c r="E14" s="29"/>
      <c r="F14" s="51"/>
      <c r="G14" s="51"/>
      <c r="H14" s="51"/>
      <c r="I14" s="51"/>
      <c r="J14" s="50"/>
      <c r="K14" s="50"/>
      <c r="L14" s="51"/>
      <c r="M14" s="51"/>
      <c r="N14" s="105"/>
      <c r="O14" s="105"/>
      <c r="P14" s="51"/>
      <c r="Q14" s="50"/>
      <c r="R14" s="50"/>
      <c r="S14" s="51"/>
      <c r="T14" s="51"/>
      <c r="U14" s="51"/>
      <c r="V14" s="41">
        <f t="shared" si="2"/>
        <v>0</v>
      </c>
      <c r="W14" s="77"/>
      <c r="X14" s="77"/>
      <c r="Y14" s="77"/>
      <c r="Z14" s="77"/>
      <c r="AA14" s="77"/>
      <c r="AB14" s="11"/>
      <c r="AC14" s="11"/>
    </row>
    <row r="15" spans="1:29" ht="21" customHeight="1">
      <c r="B15" s="26"/>
      <c r="C15" s="27"/>
      <c r="D15" s="28"/>
      <c r="E15" s="29"/>
      <c r="F15" s="51"/>
      <c r="G15" s="51"/>
      <c r="H15" s="51"/>
      <c r="I15" s="51"/>
      <c r="J15" s="50"/>
      <c r="K15" s="50"/>
      <c r="L15" s="51"/>
      <c r="M15" s="51"/>
      <c r="N15" s="105"/>
      <c r="O15" s="105"/>
      <c r="P15" s="51"/>
      <c r="Q15" s="50"/>
      <c r="R15" s="50"/>
      <c r="S15" s="51"/>
      <c r="T15" s="51"/>
      <c r="U15" s="51"/>
      <c r="V15" s="41">
        <f t="shared" si="2"/>
        <v>0</v>
      </c>
      <c r="W15" s="77"/>
      <c r="X15" s="77"/>
      <c r="Y15" s="77"/>
      <c r="Z15" s="77"/>
      <c r="AA15" s="77"/>
      <c r="AB15" s="11"/>
      <c r="AC15" s="11"/>
    </row>
    <row r="16" spans="1:29" ht="21" customHeight="1">
      <c r="B16" s="26"/>
      <c r="C16" s="27"/>
      <c r="D16" s="28"/>
      <c r="E16" s="29"/>
      <c r="F16" s="51"/>
      <c r="G16" s="51"/>
      <c r="H16" s="51"/>
      <c r="I16" s="51"/>
      <c r="J16" s="50"/>
      <c r="K16" s="50"/>
      <c r="L16" s="51"/>
      <c r="M16" s="51"/>
      <c r="N16" s="105"/>
      <c r="O16" s="105"/>
      <c r="P16" s="51"/>
      <c r="Q16" s="50"/>
      <c r="R16" s="50"/>
      <c r="S16" s="51"/>
      <c r="T16" s="51"/>
      <c r="U16" s="51"/>
      <c r="V16" s="41">
        <f t="shared" si="2"/>
        <v>0</v>
      </c>
      <c r="W16" s="77"/>
      <c r="X16" s="77"/>
      <c r="Y16" s="77"/>
      <c r="Z16" s="77"/>
      <c r="AA16" s="77"/>
      <c r="AB16" s="11"/>
      <c r="AC16" s="11"/>
    </row>
    <row r="17" spans="1:29" ht="21" customHeight="1">
      <c r="B17" s="26"/>
      <c r="C17" s="27"/>
      <c r="D17" s="28"/>
      <c r="E17" s="29"/>
      <c r="F17" s="51"/>
      <c r="G17" s="51"/>
      <c r="H17" s="51"/>
      <c r="I17" s="51"/>
      <c r="J17" s="50"/>
      <c r="K17" s="50"/>
      <c r="L17" s="51"/>
      <c r="M17" s="51"/>
      <c r="N17" s="105"/>
      <c r="O17" s="105"/>
      <c r="P17" s="51"/>
      <c r="Q17" s="50"/>
      <c r="R17" s="50"/>
      <c r="S17" s="51"/>
      <c r="T17" s="51"/>
      <c r="U17" s="51"/>
      <c r="V17" s="41">
        <f t="shared" si="2"/>
        <v>0</v>
      </c>
      <c r="W17" s="77"/>
      <c r="X17" s="77"/>
      <c r="Y17" s="77"/>
      <c r="Z17" s="77"/>
      <c r="AA17" s="77"/>
      <c r="AB17" s="11"/>
      <c r="AC17" s="11"/>
    </row>
    <row r="18" spans="1:29" ht="21" customHeight="1">
      <c r="B18" s="26"/>
      <c r="C18" s="27"/>
      <c r="D18" s="28"/>
      <c r="E18" s="29"/>
      <c r="F18" s="51"/>
      <c r="G18" s="51"/>
      <c r="H18" s="51"/>
      <c r="I18" s="51"/>
      <c r="J18" s="50"/>
      <c r="K18" s="50"/>
      <c r="L18" s="51"/>
      <c r="M18" s="51"/>
      <c r="N18" s="105"/>
      <c r="O18" s="105"/>
      <c r="P18" s="51"/>
      <c r="Q18" s="50"/>
      <c r="R18" s="50"/>
      <c r="S18" s="51"/>
      <c r="T18" s="51"/>
      <c r="U18" s="51"/>
      <c r="V18" s="41">
        <f t="shared" si="2"/>
        <v>0</v>
      </c>
      <c r="W18" s="77"/>
      <c r="X18" s="77"/>
      <c r="Y18" s="77"/>
      <c r="Z18" s="77"/>
      <c r="AA18" s="77"/>
      <c r="AB18" s="11"/>
      <c r="AC18" s="11"/>
    </row>
    <row r="19" spans="1:29" ht="21" customHeight="1">
      <c r="A19" s="199" t="s">
        <v>95</v>
      </c>
      <c r="B19" s="26"/>
      <c r="C19" s="27"/>
      <c r="D19" s="28"/>
      <c r="E19" s="29"/>
      <c r="F19" s="51"/>
      <c r="G19" s="51"/>
      <c r="H19" s="51"/>
      <c r="I19" s="51"/>
      <c r="J19" s="50"/>
      <c r="K19" s="50"/>
      <c r="L19" s="51"/>
      <c r="M19" s="51"/>
      <c r="N19" s="105"/>
      <c r="O19" s="105"/>
      <c r="P19" s="51"/>
      <c r="Q19" s="50"/>
      <c r="R19" s="50"/>
      <c r="S19" s="51"/>
      <c r="T19" s="51"/>
      <c r="U19" s="51"/>
      <c r="V19" s="41">
        <f>SUM(F19:U19)</f>
        <v>0</v>
      </c>
      <c r="W19" s="77"/>
      <c r="X19" s="77"/>
      <c r="Y19" s="77"/>
      <c r="Z19" s="77"/>
      <c r="AA19" s="77"/>
      <c r="AB19" s="11"/>
      <c r="AC19" s="11"/>
    </row>
    <row r="20" spans="1:29" ht="21" customHeight="1">
      <c r="A20" s="199"/>
      <c r="B20" s="26"/>
      <c r="C20" s="27"/>
      <c r="D20" s="28"/>
      <c r="E20" s="29"/>
      <c r="F20" s="51"/>
      <c r="G20" s="51"/>
      <c r="H20" s="51"/>
      <c r="I20" s="51"/>
      <c r="J20" s="50"/>
      <c r="K20" s="50"/>
      <c r="L20" s="51"/>
      <c r="M20" s="51"/>
      <c r="N20" s="105"/>
      <c r="O20" s="105"/>
      <c r="P20" s="51"/>
      <c r="Q20" s="50"/>
      <c r="R20" s="50"/>
      <c r="S20" s="51"/>
      <c r="T20" s="51"/>
      <c r="U20" s="51"/>
      <c r="V20" s="40">
        <f>SUM(F20:U20)</f>
        <v>0</v>
      </c>
      <c r="W20" s="11"/>
      <c r="X20" s="77"/>
      <c r="Y20" s="77"/>
      <c r="Z20" s="77"/>
      <c r="AA20" s="77"/>
      <c r="AB20" s="11"/>
      <c r="AC20" s="11"/>
    </row>
    <row r="21" spans="1:29" ht="5.0999999999999996" customHeight="1" thickBot="1">
      <c r="B21" s="52"/>
      <c r="C21" s="53"/>
      <c r="D21" s="54"/>
      <c r="E21" s="55"/>
      <c r="F21" s="65"/>
      <c r="G21" s="65"/>
      <c r="H21" s="65"/>
      <c r="I21" s="65"/>
      <c r="J21" s="57"/>
      <c r="K21" s="57"/>
      <c r="L21" s="65"/>
      <c r="M21" s="65"/>
      <c r="N21" s="154"/>
      <c r="O21" s="154"/>
      <c r="P21" s="65"/>
      <c r="Q21" s="57"/>
      <c r="R21" s="57"/>
      <c r="S21" s="65"/>
      <c r="T21" s="65"/>
      <c r="U21" s="65"/>
      <c r="V21" s="39"/>
      <c r="W21" s="11"/>
      <c r="X21" s="77"/>
      <c r="Y21" s="77"/>
      <c r="Z21" s="77"/>
      <c r="AA21" s="77"/>
      <c r="AB21" s="11"/>
      <c r="AC21" s="11"/>
    </row>
    <row r="22" spans="1:29" ht="21" customHeight="1">
      <c r="A22" s="13"/>
      <c r="B22" s="26"/>
      <c r="C22" s="27"/>
      <c r="D22" s="28"/>
      <c r="E22" s="29"/>
      <c r="F22" s="105"/>
      <c r="G22" s="51"/>
      <c r="H22" s="51"/>
      <c r="I22" s="51"/>
      <c r="J22" s="50"/>
      <c r="K22" s="50"/>
      <c r="L22" s="51"/>
      <c r="M22" s="51"/>
      <c r="N22" s="105"/>
      <c r="O22" s="105"/>
      <c r="P22" s="51"/>
      <c r="Q22" s="50"/>
      <c r="R22" s="50"/>
      <c r="S22" s="51"/>
      <c r="T22" s="105"/>
      <c r="U22" s="51"/>
      <c r="V22" s="40">
        <f>SUM(F22:U22)</f>
        <v>0</v>
      </c>
      <c r="W22" s="11"/>
      <c r="X22" s="77"/>
      <c r="Y22" s="77"/>
      <c r="Z22" s="77"/>
      <c r="AA22" s="77"/>
      <c r="AB22" s="11"/>
      <c r="AC22" s="11"/>
    </row>
    <row r="23" spans="1:29" ht="5.0999999999999996" customHeight="1">
      <c r="A23" s="58"/>
      <c r="B23" s="52"/>
      <c r="C23" s="53"/>
      <c r="D23" s="54"/>
      <c r="E23" s="55"/>
      <c r="F23" s="106"/>
      <c r="G23" s="65"/>
      <c r="H23" s="65"/>
      <c r="I23" s="65"/>
      <c r="J23" s="60"/>
      <c r="K23" s="60"/>
      <c r="L23" s="65"/>
      <c r="M23" s="106"/>
      <c r="N23" s="106"/>
      <c r="O23" s="106"/>
      <c r="P23" s="65"/>
      <c r="Q23" s="60"/>
      <c r="R23" s="60"/>
      <c r="S23" s="65"/>
      <c r="T23" s="106"/>
      <c r="U23" s="65"/>
      <c r="V23" s="39"/>
      <c r="W23" s="11"/>
      <c r="X23" s="77"/>
      <c r="Y23" s="77"/>
      <c r="Z23" s="77"/>
      <c r="AA23" s="77"/>
      <c r="AB23" s="11"/>
      <c r="AC23" s="11"/>
    </row>
    <row r="24" spans="1:29" ht="21" customHeight="1">
      <c r="A24" s="15"/>
      <c r="B24" s="26"/>
      <c r="C24" s="27"/>
      <c r="D24" s="28"/>
      <c r="E24" s="29"/>
      <c r="F24" s="105"/>
      <c r="G24" s="51"/>
      <c r="H24" s="51"/>
      <c r="I24" s="51"/>
      <c r="J24" s="50"/>
      <c r="K24" s="50"/>
      <c r="L24" s="51"/>
      <c r="M24" s="105"/>
      <c r="N24" s="105"/>
      <c r="O24" s="105"/>
      <c r="P24" s="51"/>
      <c r="Q24" s="50"/>
      <c r="R24" s="50"/>
      <c r="S24" s="51"/>
      <c r="T24" s="105"/>
      <c r="U24" s="51"/>
      <c r="V24" s="40">
        <f>SUM(F24:U24)</f>
        <v>0</v>
      </c>
      <c r="W24" s="11"/>
      <c r="X24" s="77"/>
      <c r="Y24" s="77"/>
      <c r="Z24" s="77"/>
      <c r="AA24" s="77"/>
      <c r="AB24" s="11"/>
      <c r="AC24" s="11"/>
    </row>
    <row r="25" spans="1:29" ht="5.0999999999999996" customHeight="1">
      <c r="A25" s="58"/>
      <c r="B25" s="52"/>
      <c r="C25" s="53"/>
      <c r="D25" s="54"/>
      <c r="E25" s="55"/>
      <c r="F25" s="106"/>
      <c r="G25" s="65"/>
      <c r="H25" s="65"/>
      <c r="I25" s="65"/>
      <c r="J25" s="60"/>
      <c r="K25" s="60"/>
      <c r="L25" s="65"/>
      <c r="M25" s="106"/>
      <c r="N25" s="106"/>
      <c r="O25" s="106"/>
      <c r="P25" s="65"/>
      <c r="Q25" s="60"/>
      <c r="R25" s="60"/>
      <c r="S25" s="65"/>
      <c r="T25" s="106"/>
      <c r="U25" s="65"/>
      <c r="V25" s="39"/>
      <c r="W25" s="11"/>
      <c r="X25" s="77"/>
      <c r="Y25" s="77"/>
      <c r="Z25" s="77"/>
      <c r="AA25" s="77"/>
      <c r="AB25" s="11"/>
      <c r="AC25" s="11"/>
    </row>
    <row r="26" spans="1:29" ht="21" customHeight="1">
      <c r="A26" s="15"/>
      <c r="B26" s="26"/>
      <c r="C26" s="27"/>
      <c r="D26" s="28"/>
      <c r="E26" s="29"/>
      <c r="F26" s="105"/>
      <c r="G26" s="51"/>
      <c r="H26" s="51"/>
      <c r="I26" s="51"/>
      <c r="J26" s="50"/>
      <c r="K26" s="50"/>
      <c r="L26" s="51"/>
      <c r="M26" s="105"/>
      <c r="N26" s="105"/>
      <c r="O26" s="105"/>
      <c r="P26" s="51"/>
      <c r="Q26" s="50"/>
      <c r="R26" s="50"/>
      <c r="S26" s="51"/>
      <c r="T26" s="105"/>
      <c r="U26" s="51"/>
      <c r="V26" s="40">
        <f>SUM(F26:U26)</f>
        <v>0</v>
      </c>
      <c r="W26" s="11"/>
      <c r="X26" s="77"/>
      <c r="Y26" s="77"/>
      <c r="Z26" s="77"/>
      <c r="AA26" s="77"/>
      <c r="AB26" s="11"/>
      <c r="AC26" s="11"/>
    </row>
    <row r="27" spans="1:29" ht="5.0999999999999996" customHeight="1">
      <c r="A27" s="58"/>
      <c r="B27" s="52"/>
      <c r="C27" s="53"/>
      <c r="D27" s="54"/>
      <c r="E27" s="55"/>
      <c r="F27" s="106"/>
      <c r="G27" s="65"/>
      <c r="H27" s="65"/>
      <c r="I27" s="65"/>
      <c r="J27" s="60"/>
      <c r="K27" s="60"/>
      <c r="L27" s="65"/>
      <c r="M27" s="106"/>
      <c r="N27" s="106"/>
      <c r="O27" s="106"/>
      <c r="P27" s="65"/>
      <c r="Q27" s="60"/>
      <c r="R27" s="60"/>
      <c r="S27" s="65"/>
      <c r="T27" s="106"/>
      <c r="U27" s="65"/>
      <c r="V27" s="39"/>
      <c r="W27" s="11"/>
      <c r="X27" s="77"/>
      <c r="Y27" s="77"/>
      <c r="Z27" s="77"/>
      <c r="AA27" s="77"/>
      <c r="AB27" s="11"/>
      <c r="AC27" s="11"/>
    </row>
    <row r="28" spans="1:29" ht="21" customHeight="1">
      <c r="A28" s="15"/>
      <c r="B28" s="26"/>
      <c r="C28" s="27"/>
      <c r="D28" s="28"/>
      <c r="E28" s="29"/>
      <c r="F28" s="105"/>
      <c r="G28" s="51"/>
      <c r="H28" s="51"/>
      <c r="I28" s="51"/>
      <c r="J28" s="50"/>
      <c r="K28" s="50"/>
      <c r="L28" s="51"/>
      <c r="M28" s="105"/>
      <c r="N28" s="105"/>
      <c r="O28" s="105"/>
      <c r="P28" s="51"/>
      <c r="Q28" s="50"/>
      <c r="R28" s="50"/>
      <c r="S28" s="51"/>
      <c r="T28" s="105"/>
      <c r="U28" s="51"/>
      <c r="V28" s="40">
        <f>SUM(F28:U28)</f>
        <v>0</v>
      </c>
      <c r="W28" s="11" t="s">
        <v>96</v>
      </c>
      <c r="X28" s="100" t="s">
        <v>97</v>
      </c>
      <c r="Y28" s="100" t="s">
        <v>98</v>
      </c>
      <c r="Z28" s="11" t="s">
        <v>99</v>
      </c>
      <c r="AA28" s="11" t="s">
        <v>100</v>
      </c>
      <c r="AB28" s="77" t="s">
        <v>12</v>
      </c>
      <c r="AC28" s="11"/>
    </row>
    <row r="29" spans="1:29" ht="5.0999999999999996" customHeight="1">
      <c r="A29" s="58"/>
      <c r="B29" s="61"/>
      <c r="C29" s="62"/>
      <c r="D29" s="63"/>
      <c r="E29" s="64"/>
      <c r="F29" s="106"/>
      <c r="G29" s="65"/>
      <c r="H29" s="65"/>
      <c r="I29" s="65"/>
      <c r="J29" s="60"/>
      <c r="K29" s="60"/>
      <c r="L29" s="65"/>
      <c r="M29" s="106"/>
      <c r="N29" s="106"/>
      <c r="O29" s="106"/>
      <c r="P29" s="65"/>
      <c r="Q29" s="60"/>
      <c r="R29" s="60"/>
      <c r="S29" s="65"/>
      <c r="T29" s="106"/>
      <c r="U29" s="65"/>
      <c r="V29" s="14"/>
      <c r="W29" s="11"/>
      <c r="X29" s="77"/>
      <c r="Y29" s="77"/>
      <c r="Z29" s="11"/>
      <c r="AA29" s="11"/>
      <c r="AB29" s="77"/>
      <c r="AC29" s="11"/>
    </row>
    <row r="30" spans="1:29" ht="21" customHeight="1">
      <c r="A30" s="189" t="s">
        <v>101</v>
      </c>
      <c r="B30" s="190"/>
      <c r="C30" s="190"/>
      <c r="D30" s="190"/>
      <c r="E30" s="191"/>
      <c r="F30" s="105"/>
      <c r="G30" s="51"/>
      <c r="H30" s="51"/>
      <c r="I30" s="51"/>
      <c r="J30" s="50"/>
      <c r="K30" s="50"/>
      <c r="L30" s="51"/>
      <c r="M30" s="105"/>
      <c r="N30" s="105"/>
      <c r="O30" s="105"/>
      <c r="P30" s="51"/>
      <c r="Q30" s="50"/>
      <c r="R30" s="50"/>
      <c r="S30" s="51"/>
      <c r="T30" s="105"/>
      <c r="U30" s="51"/>
      <c r="V30" s="40">
        <f>SUM(F30:U30)</f>
        <v>0</v>
      </c>
      <c r="W30" s="77">
        <f>SUMIF($A$22:$A$28,10,$V$22:$V$28)</f>
        <v>0</v>
      </c>
      <c r="X30" s="77">
        <f>SUMIF($A$22:$A$28,11,$V$22:$V$28)</f>
        <v>0</v>
      </c>
      <c r="Y30" s="77">
        <f>SUMIF($A$22:$A$28,13,$V$22:$V$28)</f>
        <v>0</v>
      </c>
      <c r="Z30" s="77">
        <f>SUMIF($A$22:$A$28,3,$V$22:$V$28)</f>
        <v>0</v>
      </c>
      <c r="AA30" s="77">
        <f>V30</f>
        <v>0</v>
      </c>
      <c r="AB30" s="77">
        <f>SUM(V22:V30)-SUM(W30:AA30)</f>
        <v>0</v>
      </c>
      <c r="AC30" s="11"/>
    </row>
    <row r="31" spans="1:29" ht="5.0999999999999996" customHeight="1">
      <c r="A31" s="31"/>
      <c r="B31" s="17"/>
      <c r="C31" s="17"/>
      <c r="D31" s="17"/>
      <c r="E31" s="18"/>
      <c r="F31" s="65"/>
      <c r="G31" s="65"/>
      <c r="H31" s="65"/>
      <c r="I31" s="65"/>
      <c r="J31" s="57"/>
      <c r="K31" s="57"/>
      <c r="L31" s="65"/>
      <c r="M31" s="65"/>
      <c r="N31" s="154"/>
      <c r="O31" s="154"/>
      <c r="P31" s="65"/>
      <c r="Q31" s="57"/>
      <c r="R31" s="57"/>
      <c r="S31" s="65"/>
      <c r="T31" s="65"/>
      <c r="U31" s="65"/>
      <c r="V31" s="14"/>
      <c r="W31" s="11"/>
      <c r="X31" s="77"/>
      <c r="Y31" s="77"/>
      <c r="Z31" s="77"/>
      <c r="AA31" s="77"/>
      <c r="AB31" s="11"/>
      <c r="AC31" s="11"/>
    </row>
    <row r="32" spans="1:29" ht="22.15" customHeight="1" thickBot="1">
      <c r="A32" s="192" t="s">
        <v>102</v>
      </c>
      <c r="B32" s="193"/>
      <c r="C32" s="193"/>
      <c r="D32" s="193"/>
      <c r="E32" s="194"/>
      <c r="F32" s="104">
        <f t="shared" ref="F32:V32" si="4">SUM(F5:F31)</f>
        <v>0</v>
      </c>
      <c r="G32" s="104">
        <f t="shared" si="4"/>
        <v>0</v>
      </c>
      <c r="H32" s="104">
        <f t="shared" si="4"/>
        <v>0</v>
      </c>
      <c r="I32" s="104">
        <f t="shared" si="4"/>
        <v>0</v>
      </c>
      <c r="J32" s="76">
        <f t="shared" si="4"/>
        <v>0</v>
      </c>
      <c r="K32" s="76">
        <f t="shared" si="4"/>
        <v>0</v>
      </c>
      <c r="L32" s="104">
        <f t="shared" si="4"/>
        <v>0</v>
      </c>
      <c r="M32" s="104">
        <f t="shared" si="4"/>
        <v>0</v>
      </c>
      <c r="N32" s="155">
        <f t="shared" si="4"/>
        <v>0</v>
      </c>
      <c r="O32" s="155">
        <f t="shared" si="4"/>
        <v>0</v>
      </c>
      <c r="P32" s="104">
        <f t="shared" si="4"/>
        <v>0</v>
      </c>
      <c r="Q32" s="76">
        <f t="shared" si="4"/>
        <v>0</v>
      </c>
      <c r="R32" s="76">
        <f t="shared" si="4"/>
        <v>0</v>
      </c>
      <c r="S32" s="104">
        <f t="shared" si="4"/>
        <v>0</v>
      </c>
      <c r="T32" s="104">
        <f t="shared" si="4"/>
        <v>0</v>
      </c>
      <c r="U32" s="104">
        <f t="shared" si="4"/>
        <v>0</v>
      </c>
      <c r="V32" s="19">
        <f t="shared" si="4"/>
        <v>0</v>
      </c>
      <c r="W32" s="11"/>
      <c r="X32" s="77"/>
      <c r="Y32" s="77"/>
      <c r="Z32" s="77"/>
      <c r="AA32" s="77"/>
      <c r="AB32" s="11"/>
      <c r="AC32" s="11"/>
    </row>
    <row r="33" spans="1:29" ht="22.15" customHeight="1" thickBot="1">
      <c r="A33" s="192" t="s">
        <v>103</v>
      </c>
      <c r="B33" s="193"/>
      <c r="C33" s="193"/>
      <c r="D33" s="193"/>
      <c r="E33" s="194"/>
      <c r="F33" s="104"/>
      <c r="G33" s="104"/>
      <c r="H33" s="104"/>
      <c r="I33" s="104"/>
      <c r="J33" s="76"/>
      <c r="K33" s="76"/>
      <c r="L33" s="104"/>
      <c r="M33" s="104"/>
      <c r="N33" s="155"/>
      <c r="O33" s="155"/>
      <c r="P33" s="104"/>
      <c r="Q33" s="76"/>
      <c r="R33" s="76"/>
      <c r="S33" s="104"/>
      <c r="T33" s="104"/>
      <c r="U33" s="104"/>
      <c r="V33" s="19">
        <f>SUM(F33:U33)</f>
        <v>0</v>
      </c>
      <c r="W33" s="11"/>
      <c r="X33" s="77"/>
      <c r="Y33" s="77"/>
      <c r="Z33" s="77"/>
      <c r="AA33" s="77"/>
      <c r="AB33" s="11"/>
      <c r="AC33" s="11"/>
    </row>
    <row r="34" spans="1:29" ht="56.25" customHeight="1">
      <c r="A34" s="209"/>
      <c r="B34" s="209"/>
      <c r="C34" s="209"/>
      <c r="D34" s="209"/>
      <c r="E34" s="209"/>
      <c r="F34" s="209"/>
      <c r="G34" s="209"/>
      <c r="H34" s="209"/>
      <c r="I34" s="8"/>
      <c r="J34" s="77"/>
      <c r="K34" s="208"/>
      <c r="L34" s="208"/>
      <c r="M34" s="208"/>
      <c r="N34" s="208"/>
      <c r="O34" s="208"/>
      <c r="P34" s="208"/>
      <c r="Q34" s="208"/>
      <c r="R34" s="208"/>
      <c r="S34" s="208"/>
      <c r="T34" s="208"/>
      <c r="U34" s="208"/>
      <c r="V34" s="8"/>
    </row>
    <row r="35" spans="1:29" s="21" customFormat="1" ht="20.100000000000001" customHeight="1">
      <c r="A35" s="195" t="s">
        <v>115</v>
      </c>
      <c r="B35" s="195"/>
      <c r="C35" s="195"/>
      <c r="D35" s="195"/>
      <c r="E35" s="195"/>
      <c r="F35" s="195"/>
      <c r="G35" s="195"/>
      <c r="H35" s="195"/>
      <c r="I35" s="20"/>
      <c r="J35" s="20"/>
      <c r="K35" s="195" t="s">
        <v>114</v>
      </c>
      <c r="L35" s="195"/>
      <c r="M35" s="195"/>
      <c r="N35" s="195"/>
      <c r="O35" s="196" t="str">
        <f>supervisor</f>
        <v>Supervisor Name</v>
      </c>
      <c r="P35" s="196"/>
      <c r="Q35" s="196"/>
      <c r="R35" s="196"/>
      <c r="S35" s="196"/>
      <c r="T35" s="196"/>
      <c r="U35" s="23"/>
      <c r="V35" s="23"/>
    </row>
    <row r="36" spans="1:29" ht="15">
      <c r="A36" s="6"/>
    </row>
    <row r="37" spans="1:29">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2"/>
      <c r="V38" s="83" t="str">
        <f>IF(V39="","","Total")</f>
        <v/>
      </c>
    </row>
    <row r="39" spans="1:29" s="47" customFormat="1" ht="21" customHeight="1">
      <c r="A39" s="176" t="s">
        <v>112</v>
      </c>
      <c r="B39" s="177"/>
      <c r="C39" s="182" t="s">
        <v>108</v>
      </c>
      <c r="D39" s="183"/>
      <c r="E39" s="183"/>
      <c r="F39" s="43"/>
      <c r="G39" s="43"/>
      <c r="H39" s="43"/>
      <c r="I39" s="43"/>
      <c r="J39" s="43"/>
      <c r="K39" s="43">
        <f>IF(AND($N$1&lt;&gt;"E",$N$1&lt;&gt;"Status"),SUM('Dec 1-15'!T5:T20,'Dec 16-31'!F5:K20),"")</f>
        <v>0</v>
      </c>
      <c r="L39" s="43"/>
      <c r="M39" s="43"/>
      <c r="N39" s="43"/>
      <c r="O39" s="43"/>
      <c r="P39" s="43"/>
      <c r="Q39" s="43"/>
      <c r="R39" s="43">
        <f>IF(AND($N$1&lt;&gt;"E",$N$1&lt;&gt;"Status"),SUM($L$5:$R$20),"")</f>
        <v>0</v>
      </c>
      <c r="S39" s="43"/>
      <c r="T39" s="43"/>
      <c r="U39" s="43"/>
      <c r="V39" s="45" t="str">
        <f>IF(SUM(F39:T39)=0,"",SUM(F39:T39))</f>
        <v/>
      </c>
      <c r="W39" s="46"/>
      <c r="X39" s="46"/>
      <c r="Y39" s="46"/>
      <c r="Z39" s="46"/>
      <c r="AA39" s="46"/>
    </row>
    <row r="40" spans="1:29" s="47" customFormat="1" ht="21" customHeight="1">
      <c r="A40" s="178"/>
      <c r="B40" s="179"/>
      <c r="C40" s="174" t="s">
        <v>109</v>
      </c>
      <c r="D40" s="174"/>
      <c r="E40" s="175"/>
      <c r="F40" s="42"/>
      <c r="G40" s="42"/>
      <c r="H40" s="42"/>
      <c r="I40" s="42"/>
      <c r="J40" s="42"/>
      <c r="K40" s="42">
        <f>IF(AND($N$1&lt;&gt;"E",$N$1&lt;&gt;"Status"),IF(K39&gt;40,35,K39),K39)</f>
        <v>0</v>
      </c>
      <c r="L40" s="42"/>
      <c r="M40" s="42"/>
      <c r="N40" s="42"/>
      <c r="O40" s="42"/>
      <c r="P40" s="42"/>
      <c r="Q40" s="42"/>
      <c r="R40" s="42">
        <f>IF(AND($N$1&lt;&gt;"E",$N$1&lt;&gt;"Status"),IF(R39&gt;40,35,R39),R39)</f>
        <v>0</v>
      </c>
      <c r="S40" s="42"/>
      <c r="T40" s="42"/>
      <c r="U40" s="42"/>
      <c r="V40" s="49" t="str">
        <f>IF(SUM(F40:T40)=0,"",SUM(F40:T40))</f>
        <v/>
      </c>
      <c r="W40" s="46"/>
      <c r="X40" s="46"/>
      <c r="Y40" s="46"/>
      <c r="Z40" s="46"/>
      <c r="AA40" s="46"/>
    </row>
    <row r="41" spans="1:29" s="47" customFormat="1" ht="21" customHeight="1">
      <c r="A41" s="178"/>
      <c r="B41" s="179"/>
      <c r="C41" s="185" t="s">
        <v>110</v>
      </c>
      <c r="D41" s="185"/>
      <c r="E41" s="175"/>
      <c r="F41" s="43"/>
      <c r="G41" s="43"/>
      <c r="H41" s="43"/>
      <c r="I41" s="43"/>
      <c r="J41" s="43"/>
      <c r="K41" s="43" t="b">
        <f>IF(AND($N$1&lt;&gt;"E",$N$1&lt;&gt;"Status"),IF(K39&gt;40,5),"")</f>
        <v>0</v>
      </c>
      <c r="L41" s="43"/>
      <c r="M41" s="43"/>
      <c r="N41" s="43"/>
      <c r="O41" s="43"/>
      <c r="P41" s="43"/>
      <c r="Q41" s="43"/>
      <c r="R41" s="43" t="b">
        <f>IF(AND($N$1&lt;&gt;"E",$N$1&lt;&gt;"Status"),IF(R39&gt;40,5),"")</f>
        <v>0</v>
      </c>
      <c r="S41" s="43"/>
      <c r="T41" s="43"/>
      <c r="U41" s="43"/>
      <c r="V41" s="45" t="str">
        <f>IF(SUM(F41:T41)=0,"",SUM(F41:T41))</f>
        <v/>
      </c>
      <c r="W41" s="46"/>
      <c r="X41" s="46"/>
      <c r="Y41" s="46"/>
      <c r="Z41" s="46"/>
      <c r="AA41" s="46"/>
    </row>
    <row r="42" spans="1:29" s="47" customFormat="1" ht="21" customHeight="1" thickBot="1">
      <c r="A42" s="180"/>
      <c r="B42" s="181"/>
      <c r="C42" s="174" t="s">
        <v>111</v>
      </c>
      <c r="D42" s="174"/>
      <c r="E42" s="175"/>
      <c r="F42" s="42"/>
      <c r="G42" s="42"/>
      <c r="H42" s="42"/>
      <c r="I42" s="42"/>
      <c r="J42" s="42"/>
      <c r="K42" s="42" t="b">
        <f>IF(AND($N$1&lt;&gt;"E",$N$1&lt;&gt;"Status"), IF(K39&gt;40,K39-40),"")</f>
        <v>0</v>
      </c>
      <c r="L42" s="42"/>
      <c r="M42" s="42"/>
      <c r="N42" s="42"/>
      <c r="O42" s="42"/>
      <c r="P42" s="42"/>
      <c r="Q42" s="42"/>
      <c r="R42" s="42" t="b">
        <f>IF(AND($N$1&lt;&gt;"E",$N$1&lt;&gt;"Status"), IF(R39&gt;40,R39-40),"")</f>
        <v>0</v>
      </c>
      <c r="S42" s="42"/>
      <c r="T42" s="42"/>
      <c r="U42" s="42"/>
      <c r="V42" s="49" t="str">
        <f>IF(SUM(F42:T42)=0,"",SUM(F42:T42))</f>
        <v/>
      </c>
      <c r="W42" s="46"/>
      <c r="X42" s="46"/>
      <c r="Y42" s="46"/>
      <c r="Z42" s="46"/>
      <c r="AA42" s="46"/>
    </row>
    <row r="43" spans="1:29">
      <c r="B43" s="11"/>
      <c r="C43" s="11"/>
      <c r="D43" s="11"/>
      <c r="E43" s="11"/>
      <c r="F43" s="11"/>
      <c r="G43" s="11"/>
      <c r="H43" s="11"/>
      <c r="J43" s="11"/>
      <c r="K43" s="11"/>
      <c r="L43" s="11"/>
      <c r="M43" s="11"/>
      <c r="N43" s="11"/>
      <c r="O43" s="11"/>
      <c r="Q43" s="11"/>
      <c r="R43" s="11"/>
      <c r="S43" s="11"/>
      <c r="T43" s="11"/>
      <c r="U43" s="11"/>
      <c r="V43" s="11"/>
    </row>
  </sheetData>
  <mergeCells count="25">
    <mergeCell ref="B3:B4"/>
    <mergeCell ref="C3:C4"/>
    <mergeCell ref="C39:E39"/>
    <mergeCell ref="O35:T35"/>
    <mergeCell ref="K35:N35"/>
    <mergeCell ref="C40:E40"/>
    <mergeCell ref="V3:V4"/>
    <mergeCell ref="D3:D4"/>
    <mergeCell ref="E3:E4"/>
    <mergeCell ref="C41:E41"/>
    <mergeCell ref="C42:E42"/>
    <mergeCell ref="A32:E32"/>
    <mergeCell ref="A30:E30"/>
    <mergeCell ref="N1:O1"/>
    <mergeCell ref="A35:H35"/>
    <mergeCell ref="F37:U37"/>
    <mergeCell ref="A39:B42"/>
    <mergeCell ref="P1:Q1"/>
    <mergeCell ref="A19:A20"/>
    <mergeCell ref="L1:M1"/>
    <mergeCell ref="K34:U34"/>
    <mergeCell ref="A34:H34"/>
    <mergeCell ref="B1:E1"/>
    <mergeCell ref="R1:T1"/>
    <mergeCell ref="A33:E33"/>
  </mergeCells>
  <phoneticPr fontId="2" type="noConversion"/>
  <conditionalFormatting sqref="I36 P36">
    <cfRule type="cellIs" dxfId="3" priority="1" stopIfTrue="1" operator="notEqual">
      <formula>0</formula>
    </cfRule>
  </conditionalFormatting>
  <conditionalFormatting sqref="N1:O1 U1:V1">
    <cfRule type="cellIs" dxfId="2" priority="2" stopIfTrue="1" operator="equal">
      <formula>"status"</formula>
    </cfRule>
  </conditionalFormatting>
  <conditionalFormatting sqref="B1:E1">
    <cfRule type="cellIs" dxfId="1" priority="3" stopIfTrue="1" operator="equal">
      <formula>"Name"</formula>
    </cfRule>
  </conditionalFormatting>
  <conditionalFormatting sqref="R1:T1">
    <cfRule type="cellIs" dxfId="0"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M20"/>
  <sheetViews>
    <sheetView showGridLines="0" zoomScaleNormal="100" workbookViewId="0">
      <pane xSplit="1" topLeftCell="B1" activePane="topRight" state="frozen"/>
      <selection activeCell="F5" sqref="F5"/>
      <selection pane="topRight" activeCell="C21" sqref="C21"/>
    </sheetView>
  </sheetViews>
  <sheetFormatPr defaultColWidth="12.75" defaultRowHeight="12.75"/>
  <cols>
    <col min="1" max="1" width="8.5" style="111" bestFit="1" customWidth="1"/>
    <col min="2" max="2" width="17.75" style="111" bestFit="1" customWidth="1"/>
    <col min="3" max="3" width="25" style="111" bestFit="1" customWidth="1"/>
    <col min="4" max="4" width="7" style="111" customWidth="1"/>
    <col min="5" max="5" width="20" style="111" customWidth="1"/>
    <col min="6" max="6" width="8.375" style="111" customWidth="1"/>
    <col min="7" max="7" width="5.625" style="111" customWidth="1"/>
    <col min="8" max="8" width="6.125" style="111" customWidth="1"/>
    <col min="9" max="9" width="4.375" style="111" customWidth="1"/>
    <col min="10" max="16384" width="12.75" style="111"/>
  </cols>
  <sheetData>
    <row r="1" spans="1:13" ht="33" customHeight="1" thickBot="1">
      <c r="A1" s="138" t="s">
        <v>49</v>
      </c>
      <c r="B1" s="168" t="s">
        <v>50</v>
      </c>
      <c r="C1" s="168"/>
      <c r="D1" s="138" t="s">
        <v>51</v>
      </c>
      <c r="E1" s="159" t="s">
        <v>52</v>
      </c>
      <c r="F1" s="139" t="s">
        <v>53</v>
      </c>
      <c r="G1" s="137">
        <v>1</v>
      </c>
      <c r="H1" s="139" t="s">
        <v>54</v>
      </c>
      <c r="I1" s="136" t="s">
        <v>55</v>
      </c>
      <c r="J1" s="147" t="s">
        <v>56</v>
      </c>
      <c r="K1" s="148"/>
      <c r="L1" s="148"/>
      <c r="M1" s="148"/>
    </row>
    <row r="2" spans="1:13">
      <c r="J2" s="148"/>
      <c r="K2" s="148"/>
      <c r="L2" s="148"/>
      <c r="M2" s="148"/>
    </row>
    <row r="3" spans="1:13" s="112" customFormat="1" ht="13.5" thickBot="1">
      <c r="A3" s="133"/>
      <c r="D3" s="113"/>
      <c r="E3" s="159" t="s">
        <v>57</v>
      </c>
      <c r="H3" s="114" t="s">
        <v>58</v>
      </c>
      <c r="I3" s="149" t="s">
        <v>59</v>
      </c>
      <c r="J3" s="149"/>
      <c r="K3" s="149"/>
      <c r="L3" s="150"/>
      <c r="M3" s="150"/>
    </row>
    <row r="4" spans="1:13" s="112" customFormat="1">
      <c r="A4" s="133"/>
      <c r="D4" s="113"/>
      <c r="H4" s="114" t="s">
        <v>58</v>
      </c>
      <c r="I4" s="149" t="s">
        <v>60</v>
      </c>
      <c r="J4" s="149"/>
      <c r="K4" s="149"/>
      <c r="L4" s="150"/>
      <c r="M4" s="150"/>
    </row>
    <row r="5" spans="1:13" s="112" customFormat="1" ht="13.5" thickBot="1">
      <c r="A5" s="133"/>
      <c r="D5" s="113"/>
      <c r="E5" s="111"/>
      <c r="H5" s="111"/>
      <c r="I5" s="151" t="s">
        <v>61</v>
      </c>
      <c r="J5" s="151"/>
      <c r="K5" s="150"/>
      <c r="L5" s="150"/>
      <c r="M5" s="150"/>
    </row>
    <row r="6" spans="1:13" s="112" customFormat="1" ht="19.5" customHeight="1" thickBot="1">
      <c r="A6" s="133"/>
      <c r="B6" s="166" t="s">
        <v>62</v>
      </c>
      <c r="C6" s="167"/>
      <c r="D6" s="113"/>
      <c r="E6" s="164" t="s">
        <v>63</v>
      </c>
      <c r="F6" s="165"/>
    </row>
    <row r="7" spans="1:13" s="112" customFormat="1" ht="19.5" customHeight="1">
      <c r="A7" s="133"/>
      <c r="B7" s="119" t="s">
        <v>64</v>
      </c>
      <c r="C7" s="130">
        <v>41640</v>
      </c>
      <c r="D7" s="113"/>
      <c r="E7" s="117" t="s">
        <v>65</v>
      </c>
      <c r="F7" s="118">
        <f>SUM('Jan 1-15'!U5:U20,'Jan 16-31'!V5:V20,'Feb 1-15'!U5:U20,'Feb 16-28'!S5:S20,'Mar 1-15'!U5:U20,'Mar 16-31'!V5:V20,'Apr 1-15'!U5:U20,'Apr 16-30'!U5:U20,'May 1-15'!U5:U20,'May 16-31'!V5:V20,'Jun 1-15'!U5:U20,'Jun 16-30'!U5:U20,'Jul 1-15'!U5:U20,'Jul 16-31'!V5:V20,'Aug 1-15'!U5:U20,'Aug 16-31'!V5:V20,'Sept 1-15'!U5:U20,'Sept 16-30'!U5:U20,'Oct 1-15'!U5:U20,'Oct 16-31'!V5:V20,'Nov 1-15'!U5:U20,'Nov 16-30'!U5:U20,'Dec 1-15'!U5:U20,'Dec 16-31'!V5:V20)</f>
        <v>0</v>
      </c>
    </row>
    <row r="8" spans="1:13" s="112" customFormat="1" ht="19.5" customHeight="1">
      <c r="A8" s="133"/>
      <c r="B8" s="129" t="s">
        <v>66</v>
      </c>
      <c r="C8" s="130">
        <v>41659</v>
      </c>
      <c r="D8" s="113"/>
      <c r="E8" s="143"/>
      <c r="F8" s="118"/>
    </row>
    <row r="9" spans="1:13" s="112" customFormat="1" ht="19.5" customHeight="1">
      <c r="A9" s="133"/>
      <c r="B9" s="119" t="s">
        <v>67</v>
      </c>
      <c r="C9" s="120">
        <v>41687</v>
      </c>
      <c r="D9" s="121"/>
      <c r="E9" s="122" t="s">
        <v>68</v>
      </c>
      <c r="F9" s="123">
        <f>SUM('Jan 1-15:Dec 16-31'!W30)</f>
        <v>0</v>
      </c>
      <c r="G9" s="134"/>
      <c r="H9" s="134"/>
      <c r="I9" s="111"/>
      <c r="J9" s="135"/>
    </row>
    <row r="10" spans="1:13" s="112" customFormat="1" ht="19.5" customHeight="1">
      <c r="A10" s="133"/>
      <c r="B10" s="119" t="s">
        <v>69</v>
      </c>
      <c r="C10" s="120">
        <v>41747</v>
      </c>
      <c r="D10" s="121"/>
      <c r="E10" s="122" t="s">
        <v>70</v>
      </c>
      <c r="F10" s="123">
        <f>SUM('Jan 1-15:Dec 16-31'!X30)</f>
        <v>0</v>
      </c>
      <c r="G10" s="124"/>
    </row>
    <row r="11" spans="1:13" s="112" customFormat="1" ht="19.5" customHeight="1">
      <c r="A11" s="133"/>
      <c r="B11" s="119" t="s">
        <v>71</v>
      </c>
      <c r="C11" s="120">
        <v>41785</v>
      </c>
      <c r="D11" s="121"/>
      <c r="E11" s="122" t="s">
        <v>72</v>
      </c>
      <c r="F11" s="123">
        <f>SUM('Jan 1-15:Dec 16-31'!Y30)</f>
        <v>0</v>
      </c>
      <c r="G11" s="124"/>
    </row>
    <row r="12" spans="1:13" s="126" customFormat="1" ht="19.5" customHeight="1">
      <c r="A12" s="133"/>
      <c r="B12" s="119" t="s">
        <v>73</v>
      </c>
      <c r="C12" s="120">
        <v>41823</v>
      </c>
      <c r="D12" s="121"/>
      <c r="E12" s="122" t="s">
        <v>74</v>
      </c>
      <c r="F12" s="123">
        <f>SUM('Jan 1-15:Dec 16-31'!Z30)</f>
        <v>0</v>
      </c>
      <c r="G12" s="125"/>
    </row>
    <row r="13" spans="1:13" s="126" customFormat="1" ht="19.5" customHeight="1">
      <c r="A13" s="133"/>
      <c r="B13" s="119" t="s">
        <v>75</v>
      </c>
      <c r="C13" s="120">
        <v>41824</v>
      </c>
      <c r="D13" s="121"/>
      <c r="E13" s="122" t="s">
        <v>76</v>
      </c>
      <c r="F13" s="123">
        <f>SUM('Jan 1-15:Dec 16-31'!AB30)</f>
        <v>0</v>
      </c>
      <c r="G13" s="125"/>
    </row>
    <row r="14" spans="1:13" s="126" customFormat="1" ht="19.5" customHeight="1" thickBot="1">
      <c r="A14" s="133"/>
      <c r="B14" s="119" t="s">
        <v>77</v>
      </c>
      <c r="C14" s="120">
        <v>41883</v>
      </c>
      <c r="D14" s="121"/>
      <c r="E14" s="127" t="s">
        <v>78</v>
      </c>
      <c r="F14" s="123">
        <f>SUM('Jan 1-15:Dec 16-31'!AA30)</f>
        <v>0</v>
      </c>
      <c r="G14" s="125"/>
    </row>
    <row r="15" spans="1:13" s="126" customFormat="1" ht="19.5" customHeight="1" thickTop="1" thickBot="1">
      <c r="B15" s="157" t="s">
        <v>79</v>
      </c>
      <c r="C15" s="158">
        <v>41954</v>
      </c>
      <c r="D15" s="128"/>
      <c r="E15" s="145" t="s">
        <v>80</v>
      </c>
      <c r="F15" s="146">
        <f>SUM(F7:F14)</f>
        <v>0</v>
      </c>
      <c r="G15" s="125"/>
    </row>
    <row r="16" spans="1:13" s="126" customFormat="1" ht="19.5" customHeight="1">
      <c r="B16" s="115" t="s">
        <v>81</v>
      </c>
      <c r="C16" s="116">
        <v>41970</v>
      </c>
      <c r="D16" s="128"/>
      <c r="G16" s="125"/>
    </row>
    <row r="17" spans="2:10" s="126" customFormat="1" ht="19.5" customHeight="1">
      <c r="B17" s="129"/>
      <c r="C17" s="130">
        <v>41971</v>
      </c>
      <c r="D17" s="111"/>
    </row>
    <row r="18" spans="2:10" ht="19.5" customHeight="1">
      <c r="B18" s="115" t="s">
        <v>82</v>
      </c>
      <c r="C18" s="116">
        <v>41997</v>
      </c>
      <c r="E18" s="169" t="s">
        <v>83</v>
      </c>
      <c r="F18" s="169"/>
      <c r="G18" s="169"/>
      <c r="H18" s="169"/>
      <c r="I18" s="169"/>
      <c r="J18" s="169"/>
    </row>
    <row r="19" spans="2:10" ht="19.5" customHeight="1" thickBot="1">
      <c r="B19" s="131"/>
      <c r="C19" s="132">
        <v>41998</v>
      </c>
      <c r="E19" s="169"/>
      <c r="F19" s="169"/>
      <c r="G19" s="169"/>
      <c r="H19" s="169"/>
      <c r="I19" s="169"/>
      <c r="J19" s="169"/>
    </row>
    <row r="20" spans="2:10" ht="19.5" customHeight="1"/>
  </sheetData>
  <mergeCells count="4">
    <mergeCell ref="E6:F6"/>
    <mergeCell ref="B6:C6"/>
    <mergeCell ref="B1:C1"/>
    <mergeCell ref="E18:J19"/>
  </mergeCells>
  <phoneticPr fontId="2" type="noConversion"/>
  <dataValidations count="1">
    <dataValidation type="list" allowBlank="1" showInputMessage="1" showErrorMessage="1" sqref="G1" xr:uid="{00000000-0002-0000-0200-000000000000}">
      <formula1>percent</formula1>
    </dataValidation>
  </dataValidations>
  <printOptions gridLinesSet="0"/>
  <pageMargins left="0.5" right="0.23" top="0.25" bottom="0.25" header="0.5" footer="0.39"/>
  <pageSetup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AC42"/>
  <sheetViews>
    <sheetView showGridLines="0" zoomScale="70" workbookViewId="0">
      <pane xSplit="5" ySplit="4" topLeftCell="F5" activePane="bottomRight" state="frozen"/>
      <selection pane="topRight" activeCell="K34" sqref="K34:N34"/>
      <selection pane="bottomLeft" activeCell="K34" sqref="K34:N34"/>
      <selection pane="bottomRight" activeCell="Q40" sqref="Q40"/>
    </sheetView>
  </sheetViews>
  <sheetFormatPr defaultColWidth="12.75" defaultRowHeight="15"/>
  <cols>
    <col min="1" max="1" width="20.5" style="6" bestFit="1" customWidth="1"/>
    <col min="2" max="2" width="8.875" style="6" customWidth="1"/>
    <col min="3" max="3" width="8" style="6" customWidth="1"/>
    <col min="4" max="4" width="9.25" style="6" bestFit="1" customWidth="1"/>
    <col min="5" max="5" width="8" style="6" customWidth="1"/>
    <col min="6" max="8" width="7.875" style="6" customWidth="1"/>
    <col min="9" max="9" width="8.125" style="6" bestFit="1" customWidth="1"/>
    <col min="10"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41640</v>
      </c>
      <c r="H1" s="7" t="s">
        <v>86</v>
      </c>
      <c r="I1" s="141">
        <f>F3</f>
        <v>41640</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c r="V2" s="84"/>
    </row>
    <row r="3" spans="1:29" ht="22.15" customHeight="1">
      <c r="A3" s="9"/>
      <c r="B3" s="200" t="s">
        <v>90</v>
      </c>
      <c r="C3" s="197" t="s">
        <v>91</v>
      </c>
      <c r="D3" s="197" t="s">
        <v>92</v>
      </c>
      <c r="E3" s="202" t="s">
        <v>93</v>
      </c>
      <c r="F3" s="10">
        <v>41640</v>
      </c>
      <c r="G3" s="10">
        <f>F3+1</f>
        <v>41641</v>
      </c>
      <c r="H3" s="10">
        <f t="shared" ref="H3:T3" si="0">G3+1</f>
        <v>41642</v>
      </c>
      <c r="I3" s="10">
        <f t="shared" si="0"/>
        <v>41643</v>
      </c>
      <c r="J3" s="10">
        <f t="shared" si="0"/>
        <v>41644</v>
      </c>
      <c r="K3" s="10">
        <f t="shared" si="0"/>
        <v>41645</v>
      </c>
      <c r="L3" s="10">
        <f t="shared" si="0"/>
        <v>41646</v>
      </c>
      <c r="M3" s="10">
        <f t="shared" si="0"/>
        <v>41647</v>
      </c>
      <c r="N3" s="10">
        <f t="shared" si="0"/>
        <v>41648</v>
      </c>
      <c r="O3" s="10">
        <f t="shared" si="0"/>
        <v>41649</v>
      </c>
      <c r="P3" s="10">
        <f t="shared" si="0"/>
        <v>41650</v>
      </c>
      <c r="Q3" s="10">
        <f t="shared" si="0"/>
        <v>41651</v>
      </c>
      <c r="R3" s="10">
        <f t="shared" si="0"/>
        <v>41652</v>
      </c>
      <c r="S3" s="10">
        <f t="shared" si="0"/>
        <v>41653</v>
      </c>
      <c r="T3" s="10">
        <f t="shared" si="0"/>
        <v>41654</v>
      </c>
      <c r="U3" s="186" t="s">
        <v>94</v>
      </c>
    </row>
    <row r="4" spans="1:29" ht="22.15" customHeight="1">
      <c r="A4" s="11"/>
      <c r="B4" s="201"/>
      <c r="C4" s="198"/>
      <c r="D4" s="198"/>
      <c r="E4" s="203"/>
      <c r="F4" s="12">
        <f>F3</f>
        <v>41640</v>
      </c>
      <c r="G4" s="12">
        <f t="shared" ref="G4:T4" si="1">G3</f>
        <v>41641</v>
      </c>
      <c r="H4" s="12">
        <f t="shared" si="1"/>
        <v>41642</v>
      </c>
      <c r="I4" s="12">
        <f t="shared" si="1"/>
        <v>41643</v>
      </c>
      <c r="J4" s="12">
        <f t="shared" si="1"/>
        <v>41644</v>
      </c>
      <c r="K4" s="12">
        <f t="shared" si="1"/>
        <v>41645</v>
      </c>
      <c r="L4" s="12">
        <f t="shared" si="1"/>
        <v>41646</v>
      </c>
      <c r="M4" s="12">
        <f t="shared" si="1"/>
        <v>41647</v>
      </c>
      <c r="N4" s="12">
        <f t="shared" si="1"/>
        <v>41648</v>
      </c>
      <c r="O4" s="12">
        <f t="shared" si="1"/>
        <v>41649</v>
      </c>
      <c r="P4" s="12">
        <f t="shared" si="1"/>
        <v>41650</v>
      </c>
      <c r="Q4" s="12">
        <f t="shared" si="1"/>
        <v>41651</v>
      </c>
      <c r="R4" s="12">
        <f t="shared" si="1"/>
        <v>41652</v>
      </c>
      <c r="S4" s="12">
        <f t="shared" si="1"/>
        <v>41653</v>
      </c>
      <c r="T4" s="12">
        <f t="shared" si="1"/>
        <v>41654</v>
      </c>
      <c r="U4" s="187"/>
    </row>
    <row r="5" spans="1:29" ht="21" customHeight="1">
      <c r="A5" s="11"/>
      <c r="B5" s="26"/>
      <c r="C5" s="27"/>
      <c r="D5" s="28"/>
      <c r="E5" s="29"/>
      <c r="F5" s="105"/>
      <c r="G5" s="105"/>
      <c r="H5" s="51"/>
      <c r="I5" s="50"/>
      <c r="J5" s="30"/>
      <c r="K5" s="105"/>
      <c r="L5" s="51"/>
      <c r="M5" s="51"/>
      <c r="N5" s="51"/>
      <c r="O5" s="51"/>
      <c r="P5" s="30"/>
      <c r="Q5" s="50"/>
      <c r="R5" s="51"/>
      <c r="S5" s="51"/>
      <c r="T5" s="51"/>
      <c r="U5" s="41">
        <f t="shared" ref="U5:U20" si="2">SUM(F5:T5)</f>
        <v>0</v>
      </c>
      <c r="V5" s="11"/>
      <c r="W5" s="77"/>
      <c r="X5" s="77"/>
      <c r="Y5" s="77"/>
      <c r="Z5" s="11"/>
      <c r="AA5" s="11"/>
      <c r="AB5" s="77"/>
      <c r="AC5" s="11"/>
    </row>
    <row r="6" spans="1:29" ht="21" customHeight="1">
      <c r="A6" s="11"/>
      <c r="B6" s="26"/>
      <c r="C6" s="27"/>
      <c r="D6" s="28"/>
      <c r="E6" s="29"/>
      <c r="F6" s="105"/>
      <c r="G6" s="105"/>
      <c r="H6" s="51"/>
      <c r="I6" s="50"/>
      <c r="J6" s="30"/>
      <c r="K6" s="105"/>
      <c r="L6" s="51"/>
      <c r="M6" s="51"/>
      <c r="N6" s="51"/>
      <c r="O6" s="51"/>
      <c r="P6" s="30"/>
      <c r="Q6" s="50"/>
      <c r="R6" s="51"/>
      <c r="S6" s="51"/>
      <c r="T6" s="51"/>
      <c r="U6" s="41">
        <f t="shared" si="2"/>
        <v>0</v>
      </c>
      <c r="V6" s="11"/>
      <c r="W6" s="77"/>
      <c r="X6" s="77"/>
      <c r="Y6" s="77"/>
      <c r="Z6" s="11"/>
      <c r="AA6" s="11"/>
      <c r="AB6" s="77"/>
      <c r="AC6" s="11"/>
    </row>
    <row r="7" spans="1:29" ht="21" customHeight="1">
      <c r="A7" s="11"/>
      <c r="B7" s="26"/>
      <c r="C7" s="27"/>
      <c r="D7" s="28"/>
      <c r="E7" s="29"/>
      <c r="F7" s="105"/>
      <c r="G7" s="105"/>
      <c r="H7" s="51"/>
      <c r="I7" s="50"/>
      <c r="J7" s="30"/>
      <c r="K7" s="105"/>
      <c r="L7" s="51"/>
      <c r="M7" s="51"/>
      <c r="N7" s="51"/>
      <c r="O7" s="51"/>
      <c r="P7" s="30"/>
      <c r="Q7" s="50"/>
      <c r="R7" s="51"/>
      <c r="S7" s="51"/>
      <c r="T7" s="51"/>
      <c r="U7" s="41">
        <f t="shared" si="2"/>
        <v>0</v>
      </c>
      <c r="V7" s="11"/>
      <c r="W7" s="77"/>
      <c r="X7" s="77"/>
      <c r="Y7" s="77"/>
      <c r="Z7" s="11"/>
      <c r="AA7" s="11"/>
      <c r="AB7" s="77"/>
      <c r="AC7" s="11"/>
    </row>
    <row r="8" spans="1:29" ht="21" customHeight="1">
      <c r="A8" s="11"/>
      <c r="B8" s="26"/>
      <c r="C8" s="27"/>
      <c r="D8" s="28"/>
      <c r="E8" s="29"/>
      <c r="F8" s="105"/>
      <c r="G8" s="105"/>
      <c r="H8" s="51"/>
      <c r="I8" s="50"/>
      <c r="J8" s="30"/>
      <c r="K8" s="105"/>
      <c r="L8" s="51"/>
      <c r="M8" s="51"/>
      <c r="N8" s="51"/>
      <c r="O8" s="51"/>
      <c r="P8" s="30"/>
      <c r="Q8" s="50"/>
      <c r="R8" s="51"/>
      <c r="S8" s="51"/>
      <c r="T8" s="51"/>
      <c r="U8" s="41">
        <f t="shared" si="2"/>
        <v>0</v>
      </c>
      <c r="V8" s="11"/>
      <c r="W8" s="77"/>
      <c r="X8" s="77"/>
      <c r="Y8" s="77"/>
      <c r="Z8" s="11"/>
      <c r="AA8" s="11"/>
      <c r="AB8" s="77"/>
      <c r="AC8" s="11"/>
    </row>
    <row r="9" spans="1:29" ht="21" customHeight="1">
      <c r="A9" s="11"/>
      <c r="B9" s="26"/>
      <c r="C9" s="27"/>
      <c r="D9" s="28"/>
      <c r="E9" s="29"/>
      <c r="F9" s="105"/>
      <c r="G9" s="105"/>
      <c r="H9" s="51"/>
      <c r="I9" s="50"/>
      <c r="J9" s="30"/>
      <c r="K9" s="105"/>
      <c r="L9" s="51"/>
      <c r="M9" s="51"/>
      <c r="N9" s="51"/>
      <c r="O9" s="51"/>
      <c r="P9" s="30"/>
      <c r="Q9" s="50"/>
      <c r="R9" s="51"/>
      <c r="S9" s="51"/>
      <c r="T9" s="51"/>
      <c r="U9" s="41">
        <f t="shared" si="2"/>
        <v>0</v>
      </c>
      <c r="V9" s="11"/>
      <c r="W9" s="77"/>
      <c r="X9" s="77"/>
      <c r="Y9" s="77"/>
      <c r="Z9" s="11"/>
      <c r="AA9" s="11"/>
      <c r="AB9" s="77"/>
      <c r="AC9" s="11"/>
    </row>
    <row r="10" spans="1:29" ht="21" customHeight="1">
      <c r="A10" s="11"/>
      <c r="B10" s="26"/>
      <c r="C10" s="27"/>
      <c r="D10" s="28"/>
      <c r="E10" s="29"/>
      <c r="F10" s="105"/>
      <c r="G10" s="105"/>
      <c r="H10" s="51"/>
      <c r="I10" s="50"/>
      <c r="J10" s="30"/>
      <c r="K10" s="105"/>
      <c r="L10" s="51"/>
      <c r="M10" s="51"/>
      <c r="N10" s="51"/>
      <c r="O10" s="51"/>
      <c r="P10" s="30"/>
      <c r="Q10" s="50"/>
      <c r="R10" s="51"/>
      <c r="S10" s="51"/>
      <c r="T10" s="51"/>
      <c r="U10" s="41">
        <f t="shared" si="2"/>
        <v>0</v>
      </c>
      <c r="V10" s="11"/>
      <c r="W10" s="77"/>
      <c r="X10" s="77"/>
      <c r="Y10" s="77"/>
      <c r="Z10" s="11"/>
      <c r="AA10" s="11"/>
      <c r="AB10" s="77"/>
      <c r="AC10" s="11"/>
    </row>
    <row r="11" spans="1:29" ht="21" customHeight="1">
      <c r="A11" s="11"/>
      <c r="B11" s="26"/>
      <c r="C11" s="27"/>
      <c r="D11" s="28"/>
      <c r="E11" s="29"/>
      <c r="F11" s="105"/>
      <c r="G11" s="105"/>
      <c r="H11" s="51"/>
      <c r="I11" s="50"/>
      <c r="J11" s="30"/>
      <c r="K11" s="105"/>
      <c r="L11" s="51"/>
      <c r="M11" s="51"/>
      <c r="N11" s="51"/>
      <c r="O11" s="51"/>
      <c r="P11" s="30"/>
      <c r="Q11" s="50"/>
      <c r="R11" s="51"/>
      <c r="S11" s="51"/>
      <c r="T11" s="51"/>
      <c r="U11" s="41">
        <f>SUM(F11:T11)</f>
        <v>0</v>
      </c>
      <c r="V11" s="11"/>
      <c r="W11" s="77"/>
      <c r="X11" s="77"/>
      <c r="Y11" s="77"/>
      <c r="Z11" s="11"/>
      <c r="AA11" s="11"/>
      <c r="AB11" s="77"/>
      <c r="AC11" s="11"/>
    </row>
    <row r="12" spans="1:29" ht="21" customHeight="1">
      <c r="A12" s="11"/>
      <c r="B12" s="26"/>
      <c r="C12" s="27"/>
      <c r="D12" s="28"/>
      <c r="E12" s="29"/>
      <c r="F12" s="105"/>
      <c r="G12" s="105"/>
      <c r="H12" s="51"/>
      <c r="I12" s="50"/>
      <c r="J12" s="30"/>
      <c r="K12" s="105"/>
      <c r="L12" s="51"/>
      <c r="M12" s="51"/>
      <c r="N12" s="51"/>
      <c r="O12" s="51"/>
      <c r="P12" s="30"/>
      <c r="Q12" s="50"/>
      <c r="R12" s="51"/>
      <c r="S12" s="51"/>
      <c r="T12" s="51"/>
      <c r="U12" s="41">
        <f t="shared" si="2"/>
        <v>0</v>
      </c>
      <c r="V12" s="11"/>
      <c r="W12" s="77"/>
      <c r="X12" s="77"/>
      <c r="Y12" s="77"/>
      <c r="Z12" s="11"/>
      <c r="AA12" s="11"/>
      <c r="AB12" s="77"/>
      <c r="AC12" s="11"/>
    </row>
    <row r="13" spans="1:29" ht="21" customHeight="1">
      <c r="A13" s="11"/>
      <c r="B13" s="26"/>
      <c r="C13" s="27"/>
      <c r="D13" s="28"/>
      <c r="E13" s="29"/>
      <c r="F13" s="105"/>
      <c r="G13" s="105"/>
      <c r="H13" s="51"/>
      <c r="I13" s="50"/>
      <c r="J13" s="30"/>
      <c r="K13" s="105"/>
      <c r="L13" s="51"/>
      <c r="M13" s="51"/>
      <c r="N13" s="51"/>
      <c r="O13" s="51"/>
      <c r="P13" s="30"/>
      <c r="Q13" s="50"/>
      <c r="R13" s="51"/>
      <c r="S13" s="51"/>
      <c r="T13" s="51"/>
      <c r="U13" s="41">
        <f t="shared" si="2"/>
        <v>0</v>
      </c>
      <c r="V13" s="11"/>
      <c r="W13" s="77"/>
      <c r="X13" s="77"/>
      <c r="Y13" s="77"/>
      <c r="Z13" s="11"/>
      <c r="AA13" s="11"/>
      <c r="AB13" s="77"/>
      <c r="AC13" s="11"/>
    </row>
    <row r="14" spans="1:29" ht="21" customHeight="1">
      <c r="A14" s="11"/>
      <c r="B14" s="26"/>
      <c r="C14" s="27"/>
      <c r="D14" s="28"/>
      <c r="E14" s="29"/>
      <c r="F14" s="105"/>
      <c r="G14" s="105"/>
      <c r="H14" s="51"/>
      <c r="I14" s="50"/>
      <c r="J14" s="30"/>
      <c r="K14" s="105"/>
      <c r="L14" s="51"/>
      <c r="M14" s="51"/>
      <c r="N14" s="51"/>
      <c r="O14" s="51"/>
      <c r="P14" s="30"/>
      <c r="Q14" s="50"/>
      <c r="R14" s="51"/>
      <c r="S14" s="51"/>
      <c r="T14" s="51"/>
      <c r="U14" s="41">
        <f t="shared" si="2"/>
        <v>0</v>
      </c>
      <c r="V14" s="11"/>
      <c r="W14" s="77"/>
      <c r="X14" s="77"/>
      <c r="Y14" s="77"/>
      <c r="Z14" s="11"/>
      <c r="AA14" s="11"/>
      <c r="AB14" s="77"/>
      <c r="AC14" s="11"/>
    </row>
    <row r="15" spans="1:29" ht="21" customHeight="1">
      <c r="A15" s="11"/>
      <c r="B15" s="26"/>
      <c r="C15" s="27"/>
      <c r="D15" s="28"/>
      <c r="E15" s="29"/>
      <c r="F15" s="105"/>
      <c r="G15" s="105"/>
      <c r="H15" s="51"/>
      <c r="I15" s="50"/>
      <c r="J15" s="30"/>
      <c r="K15" s="105"/>
      <c r="L15" s="51"/>
      <c r="M15" s="51"/>
      <c r="N15" s="51"/>
      <c r="O15" s="51"/>
      <c r="P15" s="30"/>
      <c r="Q15" s="50"/>
      <c r="R15" s="51"/>
      <c r="S15" s="51"/>
      <c r="T15" s="51"/>
      <c r="U15" s="41">
        <f t="shared" si="2"/>
        <v>0</v>
      </c>
      <c r="V15" s="11"/>
      <c r="W15" s="77"/>
      <c r="X15" s="77"/>
      <c r="Y15" s="77"/>
      <c r="Z15" s="11"/>
      <c r="AA15" s="11"/>
      <c r="AB15" s="77"/>
      <c r="AC15" s="11"/>
    </row>
    <row r="16" spans="1:29" ht="21" customHeight="1">
      <c r="A16" s="11"/>
      <c r="B16" s="26"/>
      <c r="C16" s="27"/>
      <c r="D16" s="28"/>
      <c r="E16" s="29"/>
      <c r="F16" s="105"/>
      <c r="G16" s="105"/>
      <c r="H16" s="51"/>
      <c r="I16" s="50"/>
      <c r="J16" s="30"/>
      <c r="K16" s="105"/>
      <c r="L16" s="51"/>
      <c r="M16" s="51"/>
      <c r="N16" s="51"/>
      <c r="O16" s="51"/>
      <c r="P16" s="30"/>
      <c r="Q16" s="50"/>
      <c r="R16" s="51"/>
      <c r="S16" s="51"/>
      <c r="T16" s="51"/>
      <c r="U16" s="41">
        <f t="shared" si="2"/>
        <v>0</v>
      </c>
      <c r="V16" s="11"/>
      <c r="W16" s="77"/>
      <c r="X16" s="77"/>
      <c r="Y16" s="77"/>
      <c r="Z16" s="11"/>
      <c r="AA16" s="11"/>
      <c r="AB16" s="77"/>
      <c r="AC16" s="11"/>
    </row>
    <row r="17" spans="1:29" ht="21" customHeight="1">
      <c r="A17" s="11"/>
      <c r="B17" s="26"/>
      <c r="C17" s="27"/>
      <c r="D17" s="28"/>
      <c r="E17" s="29"/>
      <c r="F17" s="105"/>
      <c r="G17" s="105"/>
      <c r="H17" s="51"/>
      <c r="I17" s="50"/>
      <c r="J17" s="30"/>
      <c r="K17" s="105"/>
      <c r="L17" s="51"/>
      <c r="M17" s="51"/>
      <c r="N17" s="51"/>
      <c r="O17" s="51"/>
      <c r="P17" s="30"/>
      <c r="Q17" s="50"/>
      <c r="R17" s="51"/>
      <c r="S17" s="51"/>
      <c r="T17" s="51"/>
      <c r="U17" s="41">
        <f t="shared" si="2"/>
        <v>0</v>
      </c>
      <c r="V17" s="11"/>
      <c r="W17" s="77"/>
      <c r="X17" s="77"/>
      <c r="Y17" s="77"/>
      <c r="Z17" s="11"/>
      <c r="AA17" s="11"/>
      <c r="AB17" s="77"/>
      <c r="AC17" s="11"/>
    </row>
    <row r="18" spans="1:29" ht="21" customHeight="1">
      <c r="A18" s="11"/>
      <c r="B18" s="26"/>
      <c r="C18" s="27"/>
      <c r="D18" s="28"/>
      <c r="E18" s="29"/>
      <c r="F18" s="105"/>
      <c r="G18" s="105"/>
      <c r="H18" s="51"/>
      <c r="I18" s="50"/>
      <c r="J18" s="30"/>
      <c r="K18" s="105"/>
      <c r="L18" s="51"/>
      <c r="M18" s="51"/>
      <c r="N18" s="51"/>
      <c r="O18" s="51"/>
      <c r="P18" s="30"/>
      <c r="Q18" s="50"/>
      <c r="R18" s="51"/>
      <c r="S18" s="51"/>
      <c r="T18" s="51"/>
      <c r="U18" s="41">
        <f t="shared" si="2"/>
        <v>0</v>
      </c>
      <c r="V18" s="11"/>
      <c r="W18" s="77"/>
      <c r="X18" s="77"/>
      <c r="Y18" s="77"/>
      <c r="Z18" s="11"/>
      <c r="AA18" s="11"/>
      <c r="AB18" s="77"/>
      <c r="AC18" s="11"/>
    </row>
    <row r="19" spans="1:29" ht="21" customHeight="1">
      <c r="A19" s="199" t="s">
        <v>95</v>
      </c>
      <c r="B19" s="26"/>
      <c r="C19" s="27"/>
      <c r="D19" s="28"/>
      <c r="E19" s="29"/>
      <c r="F19" s="105"/>
      <c r="G19" s="105"/>
      <c r="H19" s="51"/>
      <c r="I19" s="50"/>
      <c r="J19" s="30"/>
      <c r="K19" s="105"/>
      <c r="L19" s="51"/>
      <c r="M19" s="51"/>
      <c r="N19" s="51"/>
      <c r="O19" s="51"/>
      <c r="P19" s="30"/>
      <c r="Q19" s="50"/>
      <c r="R19" s="51"/>
      <c r="S19" s="51"/>
      <c r="T19" s="51"/>
      <c r="U19" s="41">
        <f t="shared" si="2"/>
        <v>0</v>
      </c>
      <c r="V19" s="11"/>
      <c r="W19" s="77"/>
      <c r="X19" s="77"/>
      <c r="Y19" s="77"/>
      <c r="Z19" s="11"/>
      <c r="AA19" s="11"/>
      <c r="AB19" s="77"/>
      <c r="AC19" s="11"/>
    </row>
    <row r="20" spans="1:29" ht="21" customHeight="1">
      <c r="A20" s="199"/>
      <c r="B20" s="26"/>
      <c r="C20" s="27"/>
      <c r="D20" s="28"/>
      <c r="E20" s="29"/>
      <c r="F20" s="105"/>
      <c r="G20" s="105"/>
      <c r="H20" s="51"/>
      <c r="I20" s="50"/>
      <c r="J20" s="30"/>
      <c r="K20" s="105"/>
      <c r="L20" s="51"/>
      <c r="M20" s="51"/>
      <c r="N20" s="51"/>
      <c r="O20" s="51"/>
      <c r="P20" s="30"/>
      <c r="Q20" s="50"/>
      <c r="R20" s="51"/>
      <c r="S20" s="51"/>
      <c r="T20" s="51"/>
      <c r="U20" s="40">
        <f t="shared" si="2"/>
        <v>0</v>
      </c>
      <c r="V20" s="11"/>
      <c r="W20" s="77"/>
      <c r="X20" s="77"/>
      <c r="Y20" s="77"/>
      <c r="Z20" s="11"/>
      <c r="AA20" s="11"/>
      <c r="AB20" s="77"/>
      <c r="AC20" s="11"/>
    </row>
    <row r="21" spans="1:29" ht="4.5" customHeight="1" thickBot="1">
      <c r="A21" s="21"/>
      <c r="B21" s="68"/>
      <c r="C21" s="69"/>
      <c r="D21" s="70"/>
      <c r="E21" s="71"/>
      <c r="F21" s="106"/>
      <c r="G21" s="106"/>
      <c r="H21" s="106"/>
      <c r="I21" s="57"/>
      <c r="J21" s="56"/>
      <c r="K21" s="106"/>
      <c r="L21" s="106"/>
      <c r="M21" s="65"/>
      <c r="N21" s="65"/>
      <c r="O21" s="65"/>
      <c r="P21" s="56"/>
      <c r="Q21" s="57"/>
      <c r="R21" s="65"/>
      <c r="S21" s="65"/>
      <c r="T21" s="65"/>
      <c r="U21" s="39"/>
      <c r="V21" s="11"/>
      <c r="W21" s="77"/>
      <c r="X21" s="77"/>
      <c r="Y21" s="77"/>
      <c r="Z21" s="11"/>
      <c r="AA21" s="11"/>
      <c r="AB21" s="77"/>
      <c r="AC21" s="11"/>
    </row>
    <row r="22" spans="1:29" ht="21" customHeight="1">
      <c r="A22" s="97">
        <v>14</v>
      </c>
      <c r="B22" s="26"/>
      <c r="C22" s="27"/>
      <c r="D22" s="28"/>
      <c r="E22" s="29"/>
      <c r="F22" s="105"/>
      <c r="G22" s="105"/>
      <c r="H22" s="51"/>
      <c r="I22" s="50"/>
      <c r="J22" s="30"/>
      <c r="K22" s="105"/>
      <c r="L22" s="51"/>
      <c r="M22" s="51"/>
      <c r="N22" s="51"/>
      <c r="O22" s="51"/>
      <c r="P22" s="30"/>
      <c r="Q22" s="50"/>
      <c r="R22" s="51"/>
      <c r="S22" s="51"/>
      <c r="T22" s="51"/>
      <c r="U22" s="40">
        <f>SUM(F22:T22)</f>
        <v>0</v>
      </c>
      <c r="V22" s="11"/>
      <c r="W22" s="77"/>
      <c r="X22" s="77"/>
      <c r="Y22" s="77"/>
      <c r="Z22" s="11"/>
      <c r="AA22" s="11"/>
      <c r="AB22" s="77"/>
      <c r="AC22" s="11"/>
    </row>
    <row r="23" spans="1:29" ht="5.0999999999999996" customHeight="1">
      <c r="A23" s="98"/>
      <c r="B23" s="68"/>
      <c r="C23" s="69"/>
      <c r="D23" s="70"/>
      <c r="E23" s="71"/>
      <c r="F23" s="106"/>
      <c r="G23" s="106"/>
      <c r="H23" s="106"/>
      <c r="I23" s="60"/>
      <c r="J23" s="59"/>
      <c r="K23" s="106"/>
      <c r="L23" s="106"/>
      <c r="M23" s="65"/>
      <c r="N23" s="65"/>
      <c r="O23" s="65"/>
      <c r="P23" s="59"/>
      <c r="Q23" s="60"/>
      <c r="R23" s="65"/>
      <c r="S23" s="65"/>
      <c r="T23" s="65"/>
      <c r="U23" s="39"/>
      <c r="V23" s="11"/>
      <c r="W23" s="77"/>
      <c r="X23" s="77"/>
      <c r="Y23" s="77"/>
      <c r="Z23" s="11"/>
      <c r="AA23" s="11"/>
      <c r="AB23" s="77"/>
      <c r="AC23" s="11"/>
    </row>
    <row r="24" spans="1:29" ht="21" customHeight="1">
      <c r="A24" s="99"/>
      <c r="B24" s="26"/>
      <c r="C24" s="27"/>
      <c r="D24" s="28"/>
      <c r="E24" s="29"/>
      <c r="F24" s="105"/>
      <c r="G24" s="105"/>
      <c r="H24" s="105"/>
      <c r="I24" s="50"/>
      <c r="J24" s="30"/>
      <c r="K24" s="105"/>
      <c r="L24" s="105"/>
      <c r="M24" s="51"/>
      <c r="N24" s="51"/>
      <c r="O24" s="51"/>
      <c r="P24" s="30"/>
      <c r="Q24" s="50"/>
      <c r="R24" s="51"/>
      <c r="S24" s="51"/>
      <c r="T24" s="51"/>
      <c r="U24" s="40">
        <f>SUM(F24:T24)</f>
        <v>0</v>
      </c>
      <c r="V24" s="11"/>
      <c r="W24" s="77"/>
      <c r="X24" s="77"/>
      <c r="Y24" s="77"/>
      <c r="Z24" s="11"/>
      <c r="AA24" s="11"/>
      <c r="AB24" s="77"/>
      <c r="AC24" s="11"/>
    </row>
    <row r="25" spans="1:29" ht="4.5" customHeight="1">
      <c r="A25" s="98"/>
      <c r="B25" s="68"/>
      <c r="C25" s="69"/>
      <c r="D25" s="70"/>
      <c r="E25" s="71"/>
      <c r="F25" s="106"/>
      <c r="G25" s="106"/>
      <c r="H25" s="106"/>
      <c r="I25" s="60"/>
      <c r="J25" s="59"/>
      <c r="K25" s="106"/>
      <c r="L25" s="106"/>
      <c r="M25" s="65"/>
      <c r="N25" s="65"/>
      <c r="O25" s="65"/>
      <c r="P25" s="59"/>
      <c r="Q25" s="60"/>
      <c r="R25" s="65"/>
      <c r="S25" s="65"/>
      <c r="T25" s="65"/>
      <c r="U25" s="39"/>
      <c r="V25" s="11"/>
      <c r="W25" s="77"/>
      <c r="X25" s="77"/>
      <c r="Y25" s="77"/>
      <c r="Z25" s="11"/>
      <c r="AA25" s="11"/>
      <c r="AB25" s="77"/>
      <c r="AC25" s="11"/>
    </row>
    <row r="26" spans="1:29" ht="21" customHeight="1">
      <c r="A26" s="99"/>
      <c r="B26" s="26"/>
      <c r="C26" s="27"/>
      <c r="D26" s="28"/>
      <c r="E26" s="29"/>
      <c r="F26" s="105"/>
      <c r="G26" s="105"/>
      <c r="H26" s="105"/>
      <c r="I26" s="50"/>
      <c r="J26" s="30"/>
      <c r="K26" s="105"/>
      <c r="L26" s="105"/>
      <c r="M26" s="51"/>
      <c r="N26" s="51"/>
      <c r="O26" s="51"/>
      <c r="P26" s="30"/>
      <c r="Q26" s="50"/>
      <c r="R26" s="51"/>
      <c r="S26" s="51"/>
      <c r="T26" s="51"/>
      <c r="U26" s="40">
        <f>SUM(F26:T26)</f>
        <v>0</v>
      </c>
      <c r="V26" s="11"/>
      <c r="W26" s="77"/>
      <c r="X26" s="77"/>
      <c r="Y26" s="77"/>
      <c r="Z26" s="11"/>
      <c r="AA26" s="11"/>
      <c r="AB26" s="77"/>
      <c r="AC26" s="11"/>
    </row>
    <row r="27" spans="1:29" ht="4.5" customHeight="1">
      <c r="A27" s="98"/>
      <c r="B27" s="68"/>
      <c r="C27" s="69"/>
      <c r="D27" s="70"/>
      <c r="E27" s="71"/>
      <c r="F27" s="106"/>
      <c r="G27" s="106"/>
      <c r="H27" s="106"/>
      <c r="I27" s="60"/>
      <c r="J27" s="59"/>
      <c r="K27" s="106"/>
      <c r="L27" s="106"/>
      <c r="M27" s="65"/>
      <c r="N27" s="65"/>
      <c r="O27" s="65"/>
      <c r="P27" s="59"/>
      <c r="Q27" s="60"/>
      <c r="R27" s="65"/>
      <c r="S27" s="65"/>
      <c r="T27" s="65"/>
      <c r="U27" s="39"/>
      <c r="V27" s="11"/>
      <c r="W27" s="77"/>
      <c r="X27" s="77"/>
      <c r="Y27" s="77"/>
      <c r="Z27" s="11"/>
      <c r="AA27" s="11"/>
      <c r="AB27" s="77"/>
      <c r="AC27" s="11"/>
    </row>
    <row r="28" spans="1:29" ht="21" customHeight="1">
      <c r="A28" s="99"/>
      <c r="B28" s="26"/>
      <c r="C28" s="27"/>
      <c r="D28" s="28"/>
      <c r="E28" s="29"/>
      <c r="F28" s="105"/>
      <c r="G28" s="105"/>
      <c r="H28" s="105"/>
      <c r="I28" s="50"/>
      <c r="J28" s="30"/>
      <c r="K28" s="105"/>
      <c r="L28" s="105"/>
      <c r="M28" s="51"/>
      <c r="N28" s="51"/>
      <c r="O28" s="51"/>
      <c r="P28" s="30"/>
      <c r="Q28" s="50"/>
      <c r="R28" s="51"/>
      <c r="S28" s="51"/>
      <c r="T28" s="51"/>
      <c r="U28" s="40">
        <f>SUM(F28:T28)</f>
        <v>0</v>
      </c>
      <c r="V28" s="11"/>
      <c r="W28" s="100" t="s">
        <v>96</v>
      </c>
      <c r="X28" s="100" t="s">
        <v>97</v>
      </c>
      <c r="Y28" s="100" t="s">
        <v>98</v>
      </c>
      <c r="Z28" s="11" t="s">
        <v>99</v>
      </c>
      <c r="AA28" s="11" t="s">
        <v>100</v>
      </c>
      <c r="AB28" s="77" t="s">
        <v>12</v>
      </c>
      <c r="AC28" s="11"/>
    </row>
    <row r="29" spans="1:29" ht="5.0999999999999996" customHeight="1">
      <c r="A29" s="58"/>
      <c r="B29" s="61"/>
      <c r="C29" s="62"/>
      <c r="D29" s="63"/>
      <c r="E29" s="64"/>
      <c r="F29" s="106"/>
      <c r="G29" s="106"/>
      <c r="H29" s="106"/>
      <c r="I29" s="60"/>
      <c r="J29" s="59"/>
      <c r="K29" s="106"/>
      <c r="L29" s="106"/>
      <c r="M29" s="65"/>
      <c r="N29" s="65"/>
      <c r="O29" s="65"/>
      <c r="P29" s="59"/>
      <c r="Q29" s="60"/>
      <c r="R29" s="65"/>
      <c r="S29" s="65"/>
      <c r="T29" s="65"/>
      <c r="U29" s="14"/>
      <c r="V29" s="11"/>
      <c r="W29" s="77"/>
      <c r="X29" s="77"/>
      <c r="Y29" s="77"/>
      <c r="Z29" s="11"/>
      <c r="AA29" s="11"/>
      <c r="AB29" s="77"/>
      <c r="AC29" s="11"/>
    </row>
    <row r="30" spans="1:29" ht="21" customHeight="1">
      <c r="A30" s="189" t="s">
        <v>101</v>
      </c>
      <c r="B30" s="190"/>
      <c r="C30" s="190"/>
      <c r="D30" s="190"/>
      <c r="E30" s="191"/>
      <c r="F30" s="105"/>
      <c r="G30" s="105"/>
      <c r="H30" s="105"/>
      <c r="I30" s="50"/>
      <c r="J30" s="30"/>
      <c r="K30" s="105"/>
      <c r="L30" s="105"/>
      <c r="M30" s="51"/>
      <c r="N30" s="51"/>
      <c r="O30" s="51"/>
      <c r="P30" s="30"/>
      <c r="Q30" s="50"/>
      <c r="R30" s="51"/>
      <c r="S30" s="51"/>
      <c r="T30" s="51"/>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16"/>
      <c r="B31" s="17"/>
      <c r="C31" s="17"/>
      <c r="D31" s="17"/>
      <c r="E31" s="18"/>
      <c r="F31" s="154"/>
      <c r="G31" s="65"/>
      <c r="H31" s="65"/>
      <c r="I31" s="57"/>
      <c r="J31" s="56"/>
      <c r="K31" s="65"/>
      <c r="L31" s="65"/>
      <c r="M31" s="65"/>
      <c r="N31" s="65"/>
      <c r="O31" s="65"/>
      <c r="P31" s="56"/>
      <c r="Q31" s="57"/>
      <c r="R31" s="65"/>
      <c r="S31" s="65"/>
      <c r="T31" s="65"/>
      <c r="U31" s="14"/>
      <c r="V31" s="11"/>
      <c r="W31" s="77"/>
      <c r="X31" s="77"/>
      <c r="Y31" s="77"/>
      <c r="Z31" s="11"/>
      <c r="AA31" s="11"/>
      <c r="AB31" s="77"/>
      <c r="AC31" s="11"/>
    </row>
    <row r="32" spans="1:29" ht="22.15" customHeight="1" thickBot="1">
      <c r="A32" s="192" t="s">
        <v>102</v>
      </c>
      <c r="B32" s="193"/>
      <c r="C32" s="193"/>
      <c r="D32" s="193"/>
      <c r="E32" s="194"/>
      <c r="F32" s="155">
        <f>SUM(F5:F31)</f>
        <v>0</v>
      </c>
      <c r="G32" s="104">
        <f t="shared" ref="G32:U32" si="3">SUM(G5:G31)</f>
        <v>0</v>
      </c>
      <c r="H32" s="104">
        <f t="shared" si="3"/>
        <v>0</v>
      </c>
      <c r="I32" s="76">
        <f t="shared" si="3"/>
        <v>0</v>
      </c>
      <c r="J32" s="75">
        <f t="shared" si="3"/>
        <v>0</v>
      </c>
      <c r="K32" s="104">
        <f t="shared" si="3"/>
        <v>0</v>
      </c>
      <c r="L32" s="104">
        <f t="shared" si="3"/>
        <v>0</v>
      </c>
      <c r="M32" s="104">
        <f t="shared" si="3"/>
        <v>0</v>
      </c>
      <c r="N32" s="104">
        <f t="shared" si="3"/>
        <v>0</v>
      </c>
      <c r="O32" s="104">
        <f t="shared" si="3"/>
        <v>0</v>
      </c>
      <c r="P32" s="75">
        <f t="shared" si="3"/>
        <v>0</v>
      </c>
      <c r="Q32" s="76">
        <f t="shared" si="3"/>
        <v>0</v>
      </c>
      <c r="R32" s="104">
        <f t="shared" si="3"/>
        <v>0</v>
      </c>
      <c r="S32" s="104">
        <f t="shared" si="3"/>
        <v>0</v>
      </c>
      <c r="T32" s="104">
        <f t="shared" si="3"/>
        <v>0</v>
      </c>
      <c r="U32" s="19">
        <f t="shared" si="3"/>
        <v>0</v>
      </c>
      <c r="V32" s="11"/>
      <c r="W32" s="77"/>
      <c r="X32" s="77"/>
      <c r="Y32" s="77"/>
      <c r="Z32" s="11"/>
      <c r="AA32" s="11"/>
      <c r="AB32" s="77"/>
      <c r="AC32" s="11"/>
    </row>
    <row r="33" spans="1:29" ht="22.15" customHeight="1" thickBot="1">
      <c r="A33" s="144" t="s">
        <v>103</v>
      </c>
      <c r="B33" s="144"/>
      <c r="C33" s="144"/>
      <c r="D33" s="144"/>
      <c r="E33" s="144"/>
      <c r="F33" s="155"/>
      <c r="G33" s="104"/>
      <c r="H33" s="104"/>
      <c r="I33" s="76"/>
      <c r="J33" s="75"/>
      <c r="K33" s="104"/>
      <c r="L33" s="104"/>
      <c r="M33" s="104"/>
      <c r="N33" s="104"/>
      <c r="O33" s="104"/>
      <c r="P33" s="75"/>
      <c r="Q33" s="76"/>
      <c r="R33" s="104"/>
      <c r="S33" s="104"/>
      <c r="T33" s="104"/>
      <c r="U33" s="19">
        <f>SUM(F33:T33)</f>
        <v>0</v>
      </c>
      <c r="V33" s="11"/>
      <c r="W33" s="77"/>
      <c r="X33" s="77"/>
      <c r="Y33" s="77"/>
      <c r="Z33" s="11"/>
      <c r="AA33" s="11"/>
      <c r="AB33" s="77"/>
      <c r="AC33" s="11"/>
    </row>
    <row r="34" spans="1:29" ht="56.25" customHeight="1">
      <c r="A34" s="184"/>
      <c r="B34" s="184"/>
      <c r="C34" s="184"/>
      <c r="D34" s="184"/>
      <c r="E34" s="184"/>
      <c r="F34" s="184"/>
      <c r="G34" s="184"/>
      <c r="H34" s="184"/>
      <c r="I34" s="8"/>
      <c r="J34" s="8"/>
      <c r="K34" s="184"/>
      <c r="L34" s="184"/>
      <c r="M34" s="184"/>
      <c r="N34" s="184"/>
      <c r="O34" s="184"/>
      <c r="P34" s="184"/>
      <c r="Q34" s="184"/>
      <c r="R34" s="184"/>
      <c r="S34" s="184"/>
      <c r="T34" s="184"/>
      <c r="U34" s="184"/>
    </row>
    <row r="35" spans="1:29" s="21" customFormat="1" ht="20.100000000000001" customHeight="1" thickBo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6" spans="1:29" ht="16.5" thickBot="1">
      <c r="F36" s="103"/>
      <c r="G36" s="102" t="str">
        <f>IF(N1="N","&lt;--Enter Worked Hours for Monday and Tuesday 12/30-31/2013  Here","")</f>
        <v>&lt;--Enter Worked Hours for Monday and Tuesday 12/30-31/2013  Here</v>
      </c>
      <c r="H36" s="102"/>
      <c r="I36" s="102"/>
      <c r="J36" s="102"/>
      <c r="K36" s="102"/>
      <c r="L36" s="102"/>
      <c r="M36" s="102"/>
      <c r="N36" s="102"/>
      <c r="O36" s="102"/>
      <c r="P36" s="102"/>
      <c r="Q36" s="102"/>
      <c r="R36" s="102"/>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107"/>
      <c r="B38" s="108"/>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107</v>
      </c>
      <c r="B39" s="177"/>
      <c r="C39" s="182" t="s">
        <v>108</v>
      </c>
      <c r="D39" s="183"/>
      <c r="E39" s="183"/>
      <c r="F39" s="43"/>
      <c r="G39" s="43"/>
      <c r="H39" s="43"/>
      <c r="I39" s="43"/>
      <c r="J39" s="43">
        <f>IF(AND($N$1&lt;&gt;"E",$N$1&lt;&gt;"Status"),SUM($F$5:$J$20)+F36,"")</f>
        <v>0</v>
      </c>
      <c r="K39" s="43"/>
      <c r="L39" s="43"/>
      <c r="M39" s="43"/>
      <c r="N39" s="43"/>
      <c r="O39" s="43"/>
      <c r="P39" s="43"/>
      <c r="Q39" s="43">
        <f>IF(AND($N$1&lt;&gt;"E",$N$1&lt;&gt;"Status"),SUM($K$5:$Q$20),"")</f>
        <v>0</v>
      </c>
      <c r="R39" s="43"/>
      <c r="S39" s="43"/>
      <c r="T39" s="43"/>
      <c r="U39" s="45" t="str">
        <f>IF(SUM(F39:T39)=0,"",SUM(F39:T39))</f>
        <v/>
      </c>
      <c r="V39" s="85"/>
      <c r="W39" s="46"/>
      <c r="X39" s="46"/>
      <c r="Y39" s="46"/>
      <c r="AB39" s="46"/>
    </row>
    <row r="40" spans="1:29" s="47" customFormat="1" ht="21" customHeight="1">
      <c r="A40" s="178"/>
      <c r="B40" s="179"/>
      <c r="C40" s="174" t="s">
        <v>109</v>
      </c>
      <c r="D40" s="174"/>
      <c r="E40" s="175"/>
      <c r="F40" s="42"/>
      <c r="G40" s="42"/>
      <c r="H40" s="42"/>
      <c r="I40" s="42"/>
      <c r="J40" s="42">
        <f>IF(AND($N$1&lt;&gt;"E",$N$1&lt;&gt;"Status"),IF(J39&gt;40,35,J39),J39)</f>
        <v>0</v>
      </c>
      <c r="K40" s="42"/>
      <c r="L40" s="42"/>
      <c r="M40" s="42"/>
      <c r="N40" s="42"/>
      <c r="O40" s="42"/>
      <c r="P40" s="42"/>
      <c r="Q40" s="42">
        <f>IF(AND($N$1&lt;&gt;"E",$N$1&lt;&gt;"Status"),IF(Q39&gt;40,35,Q39),Q39)</f>
        <v>0</v>
      </c>
      <c r="R40" s="42"/>
      <c r="S40" s="42"/>
      <c r="T40" s="42"/>
      <c r="U40" s="49" t="str">
        <f>IF(SUM(F40:T40)=0,"",SUM(F40:T40))</f>
        <v/>
      </c>
      <c r="V40" s="85"/>
      <c r="W40" s="46"/>
      <c r="X40" s="46"/>
      <c r="Y40" s="46"/>
      <c r="AB40" s="46"/>
    </row>
    <row r="41" spans="1:29" s="47" customFormat="1" ht="21" customHeight="1">
      <c r="A41" s="178"/>
      <c r="B41" s="179"/>
      <c r="C41" s="185" t="s">
        <v>110</v>
      </c>
      <c r="D41" s="185"/>
      <c r="E41" s="175"/>
      <c r="F41" s="43"/>
      <c r="G41" s="43"/>
      <c r="H41" s="43"/>
      <c r="I41" s="43"/>
      <c r="J41" s="43" t="b">
        <f>IF(AND($N$1&lt;&gt;"E",$N$1&lt;&gt;"Status"),IF(J39&gt;40,5),"")</f>
        <v>0</v>
      </c>
      <c r="K41" s="43"/>
      <c r="L41" s="43"/>
      <c r="M41" s="43"/>
      <c r="N41" s="43"/>
      <c r="O41" s="43"/>
      <c r="P41" s="43"/>
      <c r="Q41" s="43" t="b">
        <f>IF(AND($N$1&lt;&gt;"E",$N$1&lt;&gt;"Status"),IF(Q39&gt;40,5),"")</f>
        <v>0</v>
      </c>
      <c r="R41" s="43"/>
      <c r="S41" s="43"/>
      <c r="T41" s="43"/>
      <c r="U41" s="45" t="str">
        <f>IF(SUM(F41:T41)=0,"",SUM(F41:T41))</f>
        <v/>
      </c>
      <c r="V41" s="85"/>
      <c r="W41" s="46"/>
      <c r="X41" s="46"/>
      <c r="Y41" s="46"/>
      <c r="AB41" s="46"/>
    </row>
    <row r="42" spans="1:29" s="47" customFormat="1" ht="21" customHeight="1" thickBot="1">
      <c r="A42" s="180"/>
      <c r="B42" s="181"/>
      <c r="C42" s="174" t="s">
        <v>111</v>
      </c>
      <c r="D42" s="174"/>
      <c r="E42" s="175"/>
      <c r="F42" s="42"/>
      <c r="G42" s="42"/>
      <c r="H42" s="42"/>
      <c r="I42" s="42"/>
      <c r="J42" s="42" t="b">
        <f>IF(AND($N$1&lt;&gt;"E",$N$1&lt;&gt;"Status"), IF(J39&gt;40,J39-40),"")</f>
        <v>0</v>
      </c>
      <c r="K42" s="42"/>
      <c r="L42" s="42"/>
      <c r="M42" s="42"/>
      <c r="N42" s="42"/>
      <c r="O42" s="42"/>
      <c r="P42" s="42"/>
      <c r="Q42" s="42" t="b">
        <f>IF(AND($N$1&lt;&gt;"E",$N$1&lt;&gt;"Status"), IF(Q39&gt;40,Q39-40),"")</f>
        <v>0</v>
      </c>
      <c r="R42" s="42"/>
      <c r="S42" s="42"/>
      <c r="T42" s="42"/>
      <c r="U42" s="49" t="str">
        <f>IF(SUM(F42:T42)=0,"",SUM(F42:T42))</f>
        <v/>
      </c>
      <c r="V42" s="85"/>
      <c r="W42" s="46"/>
      <c r="X42" s="46"/>
      <c r="Y42" s="46"/>
      <c r="AB42" s="46"/>
    </row>
  </sheetData>
  <mergeCells count="24">
    <mergeCell ref="U3:U4"/>
    <mergeCell ref="F37:U37"/>
    <mergeCell ref="A30:E30"/>
    <mergeCell ref="A32:E32"/>
    <mergeCell ref="K34:U34"/>
    <mergeCell ref="A35:H35"/>
    <mergeCell ref="O35:T35"/>
    <mergeCell ref="K35:N35"/>
    <mergeCell ref="C3:C4"/>
    <mergeCell ref="A19:A20"/>
    <mergeCell ref="B3:B4"/>
    <mergeCell ref="D3:D4"/>
    <mergeCell ref="E3:E4"/>
    <mergeCell ref="C42:E42"/>
    <mergeCell ref="A39:B42"/>
    <mergeCell ref="C39:E39"/>
    <mergeCell ref="A34:H34"/>
    <mergeCell ref="C40:E40"/>
    <mergeCell ref="C41:E41"/>
    <mergeCell ref="R1:T1"/>
    <mergeCell ref="N1:O1"/>
    <mergeCell ref="P1:Q1"/>
    <mergeCell ref="L1:M1"/>
    <mergeCell ref="B1:E1"/>
  </mergeCells>
  <phoneticPr fontId="2" type="noConversion"/>
  <conditionalFormatting sqref="N1:O1 U1">
    <cfRule type="cellIs" dxfId="95" priority="1" stopIfTrue="1" operator="equal">
      <formula>"status"</formula>
    </cfRule>
  </conditionalFormatting>
  <conditionalFormatting sqref="B1:E1">
    <cfRule type="cellIs" dxfId="94" priority="2" stopIfTrue="1" operator="equal">
      <formula>"Name"</formula>
    </cfRule>
  </conditionalFormatting>
  <conditionalFormatting sqref="R1:T1">
    <cfRule type="cellIs" dxfId="93" priority="3" stopIfTrue="1" operator="equal">
      <formula>"Department"</formula>
    </cfRule>
  </conditionalFormatting>
  <conditionalFormatting sqref="F36">
    <cfRule type="cellIs" dxfId="92" priority="4" stopIfTrue="1" operator="equal">
      <formula>0</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AC42"/>
  <sheetViews>
    <sheetView showGridLines="0" zoomScale="70" workbookViewId="0">
      <pane xSplit="5" ySplit="4" topLeftCell="F5" activePane="bottomRight" state="frozen"/>
      <selection pane="topRight" activeCell="O34" sqref="O34:T34"/>
      <selection pane="bottomLeft" activeCell="O34" sqref="O34:T34"/>
      <selection pane="bottomRight" activeCell="U40" sqref="U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6" width="7.875" style="24" customWidth="1"/>
    <col min="7" max="21" width="7.875" style="6" customWidth="1"/>
    <col min="22" max="22" width="8.875" style="6" bestFit="1"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41655</v>
      </c>
      <c r="H1" s="7" t="s">
        <v>86</v>
      </c>
      <c r="I1" s="141">
        <f>F3</f>
        <v>41655</v>
      </c>
      <c r="J1" s="7" t="s">
        <v>87</v>
      </c>
      <c r="K1" s="142">
        <f>time</f>
        <v>1</v>
      </c>
      <c r="L1" s="173" t="s">
        <v>88</v>
      </c>
      <c r="M1" s="173"/>
      <c r="N1" s="171" t="str">
        <f>IF(Status&lt;&gt;"",Status,"Status")</f>
        <v>N</v>
      </c>
      <c r="O1" s="171"/>
      <c r="P1" s="172" t="s">
        <v>89</v>
      </c>
      <c r="Q1" s="172"/>
      <c r="R1" s="170" t="str">
        <f>IF(Department&lt;&gt;"",Department,"Department")</f>
        <v>Department</v>
      </c>
      <c r="S1" s="170"/>
      <c r="T1" s="170"/>
      <c r="U1" s="95"/>
      <c r="V1" s="95"/>
    </row>
    <row r="2" spans="1:29" ht="15" customHeight="1" thickBot="1">
      <c r="A2" s="8"/>
      <c r="B2" s="8"/>
      <c r="C2" s="8"/>
      <c r="D2" s="8"/>
      <c r="E2" s="8"/>
      <c r="F2" s="22"/>
      <c r="G2" s="8"/>
      <c r="H2" s="8"/>
      <c r="I2" s="8"/>
      <c r="J2" s="8"/>
      <c r="K2" s="8"/>
      <c r="L2" s="8"/>
      <c r="M2" s="8"/>
      <c r="N2" s="8"/>
      <c r="O2" s="8"/>
      <c r="P2" s="8"/>
      <c r="Q2" s="8"/>
      <c r="R2" s="8"/>
      <c r="S2" s="8"/>
      <c r="T2" s="8"/>
      <c r="U2" s="8"/>
      <c r="V2" s="8"/>
    </row>
    <row r="3" spans="1:29" ht="22.15" customHeight="1">
      <c r="A3" s="11"/>
      <c r="B3" s="200" t="s">
        <v>90</v>
      </c>
      <c r="C3" s="197" t="s">
        <v>91</v>
      </c>
      <c r="D3" s="197" t="s">
        <v>92</v>
      </c>
      <c r="E3" s="202" t="s">
        <v>93</v>
      </c>
      <c r="F3" s="10">
        <f>'Jan 1-15'!T3+1</f>
        <v>41655</v>
      </c>
      <c r="G3" s="10">
        <f>F3+1</f>
        <v>41656</v>
      </c>
      <c r="H3" s="10">
        <f t="shared" ref="H3:U3" si="0">G3+1</f>
        <v>41657</v>
      </c>
      <c r="I3" s="10">
        <f t="shared" si="0"/>
        <v>41658</v>
      </c>
      <c r="J3" s="10">
        <f t="shared" si="0"/>
        <v>41659</v>
      </c>
      <c r="K3" s="10">
        <f t="shared" si="0"/>
        <v>41660</v>
      </c>
      <c r="L3" s="10">
        <f t="shared" si="0"/>
        <v>41661</v>
      </c>
      <c r="M3" s="10">
        <f t="shared" si="0"/>
        <v>41662</v>
      </c>
      <c r="N3" s="10">
        <f t="shared" si="0"/>
        <v>41663</v>
      </c>
      <c r="O3" s="10">
        <f t="shared" si="0"/>
        <v>41664</v>
      </c>
      <c r="P3" s="10">
        <f t="shared" si="0"/>
        <v>41665</v>
      </c>
      <c r="Q3" s="10">
        <f t="shared" si="0"/>
        <v>41666</v>
      </c>
      <c r="R3" s="10">
        <f t="shared" si="0"/>
        <v>41667</v>
      </c>
      <c r="S3" s="10">
        <f t="shared" si="0"/>
        <v>41668</v>
      </c>
      <c r="T3" s="10">
        <f t="shared" si="0"/>
        <v>41669</v>
      </c>
      <c r="U3" s="10">
        <f t="shared" si="0"/>
        <v>41670</v>
      </c>
      <c r="V3" s="186" t="s">
        <v>94</v>
      </c>
    </row>
    <row r="4" spans="1:29" ht="22.15" customHeight="1">
      <c r="A4" s="11"/>
      <c r="B4" s="201"/>
      <c r="C4" s="198"/>
      <c r="D4" s="198"/>
      <c r="E4" s="203"/>
      <c r="F4" s="12">
        <f t="shared" ref="F4:U4" si="1">F3</f>
        <v>41655</v>
      </c>
      <c r="G4" s="12">
        <f t="shared" si="1"/>
        <v>41656</v>
      </c>
      <c r="H4" s="12">
        <f t="shared" si="1"/>
        <v>41657</v>
      </c>
      <c r="I4" s="12">
        <f t="shared" si="1"/>
        <v>41658</v>
      </c>
      <c r="J4" s="12">
        <f t="shared" si="1"/>
        <v>41659</v>
      </c>
      <c r="K4" s="12">
        <f t="shared" si="1"/>
        <v>41660</v>
      </c>
      <c r="L4" s="12">
        <f t="shared" si="1"/>
        <v>41661</v>
      </c>
      <c r="M4" s="12">
        <f t="shared" si="1"/>
        <v>41662</v>
      </c>
      <c r="N4" s="12">
        <f t="shared" si="1"/>
        <v>41663</v>
      </c>
      <c r="O4" s="12">
        <f t="shared" si="1"/>
        <v>41664</v>
      </c>
      <c r="P4" s="12">
        <f t="shared" si="1"/>
        <v>41665</v>
      </c>
      <c r="Q4" s="12">
        <f t="shared" si="1"/>
        <v>41666</v>
      </c>
      <c r="R4" s="12">
        <f t="shared" si="1"/>
        <v>41667</v>
      </c>
      <c r="S4" s="12">
        <f t="shared" si="1"/>
        <v>41668</v>
      </c>
      <c r="T4" s="12">
        <f t="shared" si="1"/>
        <v>41669</v>
      </c>
      <c r="U4" s="12">
        <f t="shared" si="1"/>
        <v>41670</v>
      </c>
      <c r="V4" s="187"/>
    </row>
    <row r="5" spans="1:29" ht="21" customHeight="1">
      <c r="A5" s="11"/>
      <c r="B5" s="26"/>
      <c r="C5" s="27"/>
      <c r="D5" s="28"/>
      <c r="E5" s="29"/>
      <c r="F5" s="51"/>
      <c r="G5" s="51"/>
      <c r="H5" s="50"/>
      <c r="I5" s="50"/>
      <c r="J5" s="156"/>
      <c r="K5" s="105"/>
      <c r="L5" s="51"/>
      <c r="M5" s="51"/>
      <c r="N5" s="51"/>
      <c r="O5" s="50"/>
      <c r="P5" s="50"/>
      <c r="Q5" s="51"/>
      <c r="R5" s="51"/>
      <c r="S5" s="51"/>
      <c r="T5" s="51"/>
      <c r="U5" s="51"/>
      <c r="V5" s="41">
        <f t="shared" ref="V5:V21" si="2">SUM(F5:U5)</f>
        <v>0</v>
      </c>
      <c r="W5" s="77"/>
      <c r="X5" s="77"/>
      <c r="Y5" s="77"/>
      <c r="Z5" s="77"/>
      <c r="AA5" s="77"/>
      <c r="AB5" s="11"/>
      <c r="AC5" s="11"/>
    </row>
    <row r="6" spans="1:29" ht="21" customHeight="1">
      <c r="A6" s="11"/>
      <c r="B6" s="26"/>
      <c r="C6" s="27"/>
      <c r="D6" s="28"/>
      <c r="E6" s="29"/>
      <c r="F6" s="51"/>
      <c r="G6" s="51"/>
      <c r="H6" s="50"/>
      <c r="I6" s="50"/>
      <c r="J6" s="156"/>
      <c r="K6" s="105"/>
      <c r="L6" s="51"/>
      <c r="M6" s="51"/>
      <c r="N6" s="51"/>
      <c r="O6" s="50"/>
      <c r="P6" s="50"/>
      <c r="Q6" s="51"/>
      <c r="R6" s="51"/>
      <c r="S6" s="51"/>
      <c r="T6" s="51"/>
      <c r="U6" s="51"/>
      <c r="V6" s="41">
        <f t="shared" si="2"/>
        <v>0</v>
      </c>
      <c r="W6" s="77"/>
      <c r="X6" s="77"/>
      <c r="Y6" s="77"/>
      <c r="Z6" s="77"/>
      <c r="AA6" s="77"/>
      <c r="AB6" s="11"/>
      <c r="AC6" s="11"/>
    </row>
    <row r="7" spans="1:29" ht="21" customHeight="1">
      <c r="A7" s="11"/>
      <c r="B7" s="26"/>
      <c r="C7" s="27"/>
      <c r="D7" s="28"/>
      <c r="E7" s="29"/>
      <c r="F7" s="51"/>
      <c r="G7" s="51"/>
      <c r="H7" s="50"/>
      <c r="I7" s="50"/>
      <c r="J7" s="156"/>
      <c r="K7" s="105"/>
      <c r="L7" s="51"/>
      <c r="M7" s="51"/>
      <c r="N7" s="51"/>
      <c r="O7" s="50"/>
      <c r="P7" s="50"/>
      <c r="Q7" s="51"/>
      <c r="R7" s="51"/>
      <c r="S7" s="51"/>
      <c r="T7" s="51"/>
      <c r="U7" s="51"/>
      <c r="V7" s="41">
        <f t="shared" si="2"/>
        <v>0</v>
      </c>
      <c r="W7" s="77"/>
      <c r="X7" s="77"/>
      <c r="Y7" s="77"/>
      <c r="Z7" s="77"/>
      <c r="AA7" s="77"/>
      <c r="AB7" s="11"/>
      <c r="AC7" s="11"/>
    </row>
    <row r="8" spans="1:29" ht="21" customHeight="1">
      <c r="A8" s="11"/>
      <c r="B8" s="26"/>
      <c r="C8" s="27"/>
      <c r="D8" s="28"/>
      <c r="E8" s="29"/>
      <c r="F8" s="51"/>
      <c r="G8" s="51"/>
      <c r="H8" s="50"/>
      <c r="I8" s="50"/>
      <c r="J8" s="156"/>
      <c r="K8" s="105"/>
      <c r="L8" s="51"/>
      <c r="M8" s="51"/>
      <c r="N8" s="51"/>
      <c r="O8" s="50"/>
      <c r="P8" s="50"/>
      <c r="Q8" s="51"/>
      <c r="R8" s="51"/>
      <c r="S8" s="51"/>
      <c r="T8" s="51"/>
      <c r="U8" s="51"/>
      <c r="V8" s="41">
        <f t="shared" ref="V8:V13" si="3">SUM(F8:U8)</f>
        <v>0</v>
      </c>
      <c r="W8" s="77"/>
      <c r="X8" s="77"/>
      <c r="Y8" s="77"/>
      <c r="Z8" s="77"/>
      <c r="AA8" s="77"/>
      <c r="AB8" s="11"/>
      <c r="AC8" s="11"/>
    </row>
    <row r="9" spans="1:29" ht="21" customHeight="1">
      <c r="A9" s="11"/>
      <c r="B9" s="26"/>
      <c r="C9" s="27"/>
      <c r="D9" s="28"/>
      <c r="E9" s="29"/>
      <c r="F9" s="51"/>
      <c r="G9" s="51"/>
      <c r="H9" s="50"/>
      <c r="I9" s="50"/>
      <c r="J9" s="156"/>
      <c r="K9" s="105"/>
      <c r="L9" s="51"/>
      <c r="M9" s="51"/>
      <c r="N9" s="51"/>
      <c r="O9" s="50"/>
      <c r="P9" s="50"/>
      <c r="Q9" s="51"/>
      <c r="R9" s="51"/>
      <c r="S9" s="51"/>
      <c r="T9" s="51"/>
      <c r="U9" s="51"/>
      <c r="V9" s="41">
        <f t="shared" si="3"/>
        <v>0</v>
      </c>
      <c r="W9" s="77"/>
      <c r="X9" s="77"/>
      <c r="Y9" s="77"/>
      <c r="Z9" s="77"/>
      <c r="AA9" s="77"/>
      <c r="AB9" s="11"/>
      <c r="AC9" s="11"/>
    </row>
    <row r="10" spans="1:29" ht="21" customHeight="1">
      <c r="A10" s="11"/>
      <c r="B10" s="26"/>
      <c r="C10" s="27"/>
      <c r="D10" s="28"/>
      <c r="E10" s="29"/>
      <c r="F10" s="51"/>
      <c r="G10" s="51"/>
      <c r="H10" s="50"/>
      <c r="I10" s="50"/>
      <c r="J10" s="156"/>
      <c r="K10" s="105"/>
      <c r="L10" s="51"/>
      <c r="M10" s="51"/>
      <c r="N10" s="51"/>
      <c r="O10" s="50"/>
      <c r="P10" s="50"/>
      <c r="Q10" s="51"/>
      <c r="R10" s="51"/>
      <c r="S10" s="51"/>
      <c r="T10" s="51"/>
      <c r="U10" s="51"/>
      <c r="V10" s="41">
        <f t="shared" si="3"/>
        <v>0</v>
      </c>
      <c r="W10" s="77"/>
      <c r="X10" s="77"/>
      <c r="Y10" s="77"/>
      <c r="Z10" s="77"/>
      <c r="AA10" s="77"/>
      <c r="AB10" s="11"/>
      <c r="AC10" s="11"/>
    </row>
    <row r="11" spans="1:29" ht="21" customHeight="1">
      <c r="A11" s="11"/>
      <c r="B11" s="26"/>
      <c r="C11" s="27"/>
      <c r="D11" s="28"/>
      <c r="E11" s="29"/>
      <c r="F11" s="51"/>
      <c r="G11" s="51"/>
      <c r="H11" s="50"/>
      <c r="I11" s="50"/>
      <c r="J11" s="156"/>
      <c r="K11" s="105"/>
      <c r="L11" s="51"/>
      <c r="M11" s="51"/>
      <c r="N11" s="51"/>
      <c r="O11" s="50"/>
      <c r="P11" s="50"/>
      <c r="Q11" s="51"/>
      <c r="R11" s="51"/>
      <c r="S11" s="51"/>
      <c r="T11" s="51"/>
      <c r="U11" s="51"/>
      <c r="V11" s="41">
        <f t="shared" si="3"/>
        <v>0</v>
      </c>
      <c r="W11" s="77"/>
      <c r="X11" s="77"/>
      <c r="Y11" s="77"/>
      <c r="Z11" s="77"/>
      <c r="AA11" s="77"/>
      <c r="AB11" s="11"/>
      <c r="AC11" s="11"/>
    </row>
    <row r="12" spans="1:29" ht="21" customHeight="1">
      <c r="A12" s="11"/>
      <c r="B12" s="26"/>
      <c r="C12" s="27"/>
      <c r="D12" s="28"/>
      <c r="E12" s="29"/>
      <c r="F12" s="51"/>
      <c r="G12" s="51"/>
      <c r="H12" s="50"/>
      <c r="I12" s="50"/>
      <c r="J12" s="156"/>
      <c r="K12" s="105"/>
      <c r="L12" s="51"/>
      <c r="M12" s="51"/>
      <c r="N12" s="51"/>
      <c r="O12" s="50"/>
      <c r="P12" s="50"/>
      <c r="Q12" s="51"/>
      <c r="R12" s="51"/>
      <c r="S12" s="51"/>
      <c r="T12" s="51"/>
      <c r="U12" s="51"/>
      <c r="V12" s="41">
        <f t="shared" si="3"/>
        <v>0</v>
      </c>
      <c r="W12" s="77"/>
      <c r="X12" s="77"/>
      <c r="Y12" s="77"/>
      <c r="Z12" s="77"/>
      <c r="AA12" s="77"/>
      <c r="AB12" s="11"/>
      <c r="AC12" s="11"/>
    </row>
    <row r="13" spans="1:29" ht="21" customHeight="1">
      <c r="A13" s="11"/>
      <c r="B13" s="26"/>
      <c r="C13" s="27"/>
      <c r="D13" s="28"/>
      <c r="E13" s="29"/>
      <c r="F13" s="51"/>
      <c r="G13" s="51"/>
      <c r="H13" s="50"/>
      <c r="I13" s="50"/>
      <c r="J13" s="156"/>
      <c r="K13" s="105"/>
      <c r="L13" s="51"/>
      <c r="M13" s="51"/>
      <c r="N13" s="51"/>
      <c r="O13" s="50"/>
      <c r="P13" s="50"/>
      <c r="Q13" s="51"/>
      <c r="R13" s="51"/>
      <c r="S13" s="51"/>
      <c r="T13" s="51"/>
      <c r="U13" s="51"/>
      <c r="V13" s="41">
        <f t="shared" si="3"/>
        <v>0</v>
      </c>
      <c r="W13" s="77"/>
      <c r="X13" s="77"/>
      <c r="Y13" s="77"/>
      <c r="Z13" s="77"/>
      <c r="AA13" s="77"/>
      <c r="AB13" s="11"/>
      <c r="AC13" s="11"/>
    </row>
    <row r="14" spans="1:29" ht="21" customHeight="1">
      <c r="A14" s="11"/>
      <c r="B14" s="26"/>
      <c r="C14" s="27"/>
      <c r="D14" s="28"/>
      <c r="E14" s="29"/>
      <c r="F14" s="51"/>
      <c r="G14" s="51"/>
      <c r="H14" s="50"/>
      <c r="I14" s="50"/>
      <c r="J14" s="156"/>
      <c r="K14" s="105"/>
      <c r="L14" s="51"/>
      <c r="M14" s="51"/>
      <c r="N14" s="51"/>
      <c r="O14" s="50"/>
      <c r="P14" s="50"/>
      <c r="Q14" s="51"/>
      <c r="R14" s="51"/>
      <c r="S14" s="51"/>
      <c r="T14" s="51"/>
      <c r="U14" s="51"/>
      <c r="V14" s="41">
        <f t="shared" si="2"/>
        <v>0</v>
      </c>
      <c r="W14" s="77"/>
      <c r="X14" s="77"/>
      <c r="Y14" s="77"/>
      <c r="Z14" s="77"/>
      <c r="AA14" s="77"/>
      <c r="AB14" s="11"/>
      <c r="AC14" s="11"/>
    </row>
    <row r="15" spans="1:29" ht="21" customHeight="1">
      <c r="A15" s="11"/>
      <c r="B15" s="26"/>
      <c r="C15" s="27"/>
      <c r="D15" s="28"/>
      <c r="E15" s="29"/>
      <c r="F15" s="51"/>
      <c r="G15" s="51"/>
      <c r="H15" s="50"/>
      <c r="I15" s="50"/>
      <c r="J15" s="156"/>
      <c r="K15" s="105"/>
      <c r="L15" s="51"/>
      <c r="M15" s="51"/>
      <c r="N15" s="51"/>
      <c r="O15" s="50"/>
      <c r="P15" s="50"/>
      <c r="Q15" s="51"/>
      <c r="R15" s="51"/>
      <c r="S15" s="51"/>
      <c r="T15" s="51"/>
      <c r="U15" s="51"/>
      <c r="V15" s="41">
        <f t="shared" si="2"/>
        <v>0</v>
      </c>
      <c r="W15" s="77"/>
      <c r="X15" s="77"/>
      <c r="Y15" s="77"/>
      <c r="Z15" s="77"/>
      <c r="AA15" s="77"/>
      <c r="AB15" s="11"/>
      <c r="AC15" s="11"/>
    </row>
    <row r="16" spans="1:29" ht="21" customHeight="1">
      <c r="A16" s="11"/>
      <c r="B16" s="26"/>
      <c r="C16" s="27"/>
      <c r="D16" s="28"/>
      <c r="E16" s="29"/>
      <c r="F16" s="51"/>
      <c r="G16" s="51"/>
      <c r="H16" s="50"/>
      <c r="I16" s="50"/>
      <c r="J16" s="156"/>
      <c r="K16" s="105"/>
      <c r="L16" s="51"/>
      <c r="M16" s="51"/>
      <c r="N16" s="51"/>
      <c r="O16" s="50"/>
      <c r="P16" s="50"/>
      <c r="Q16" s="51"/>
      <c r="R16" s="51"/>
      <c r="S16" s="51"/>
      <c r="T16" s="51"/>
      <c r="U16" s="51"/>
      <c r="V16" s="41">
        <f t="shared" si="2"/>
        <v>0</v>
      </c>
      <c r="W16" s="77"/>
      <c r="X16" s="77"/>
      <c r="Y16" s="77"/>
      <c r="Z16" s="77"/>
      <c r="AA16" s="77"/>
      <c r="AB16" s="11"/>
      <c r="AC16" s="11"/>
    </row>
    <row r="17" spans="1:29" ht="21" customHeight="1">
      <c r="A17" s="11"/>
      <c r="B17" s="26"/>
      <c r="C17" s="27"/>
      <c r="D17" s="28"/>
      <c r="E17" s="29"/>
      <c r="F17" s="51"/>
      <c r="G17" s="51"/>
      <c r="H17" s="50"/>
      <c r="I17" s="50"/>
      <c r="J17" s="156"/>
      <c r="K17" s="105"/>
      <c r="L17" s="51"/>
      <c r="M17" s="51"/>
      <c r="N17" s="51"/>
      <c r="O17" s="50"/>
      <c r="P17" s="50"/>
      <c r="Q17" s="51"/>
      <c r="R17" s="51"/>
      <c r="S17" s="51"/>
      <c r="T17" s="51"/>
      <c r="U17" s="51"/>
      <c r="V17" s="41">
        <f t="shared" si="2"/>
        <v>0</v>
      </c>
      <c r="W17" s="77"/>
      <c r="X17" s="77"/>
      <c r="Y17" s="77"/>
      <c r="Z17" s="77"/>
      <c r="AA17" s="77"/>
      <c r="AB17" s="11"/>
      <c r="AC17" s="11"/>
    </row>
    <row r="18" spans="1:29" ht="21" customHeight="1">
      <c r="A18" s="11"/>
      <c r="B18" s="26"/>
      <c r="C18" s="27"/>
      <c r="D18" s="28"/>
      <c r="E18" s="29"/>
      <c r="F18" s="51"/>
      <c r="G18" s="51"/>
      <c r="H18" s="50"/>
      <c r="I18" s="50"/>
      <c r="J18" s="156"/>
      <c r="K18" s="105"/>
      <c r="L18" s="51"/>
      <c r="M18" s="51"/>
      <c r="N18" s="51"/>
      <c r="O18" s="50"/>
      <c r="P18" s="50"/>
      <c r="Q18" s="51"/>
      <c r="R18" s="51"/>
      <c r="S18" s="51"/>
      <c r="T18" s="51"/>
      <c r="U18" s="51"/>
      <c r="V18" s="41">
        <f t="shared" si="2"/>
        <v>0</v>
      </c>
      <c r="W18" s="77"/>
      <c r="X18" s="77"/>
      <c r="Y18" s="77"/>
      <c r="Z18" s="77"/>
      <c r="AA18" s="77"/>
      <c r="AB18" s="11"/>
      <c r="AC18" s="11"/>
    </row>
    <row r="19" spans="1:29" ht="21" customHeight="1">
      <c r="A19" s="199" t="s">
        <v>95</v>
      </c>
      <c r="B19" s="26"/>
      <c r="C19" s="27"/>
      <c r="D19" s="28"/>
      <c r="E19" s="29"/>
      <c r="F19" s="51"/>
      <c r="G19" s="51"/>
      <c r="H19" s="50"/>
      <c r="I19" s="50"/>
      <c r="J19" s="156"/>
      <c r="K19" s="105"/>
      <c r="L19" s="51"/>
      <c r="M19" s="51"/>
      <c r="N19" s="51"/>
      <c r="O19" s="50"/>
      <c r="P19" s="50"/>
      <c r="Q19" s="51"/>
      <c r="R19" s="51"/>
      <c r="S19" s="51"/>
      <c r="T19" s="51"/>
      <c r="U19" s="51"/>
      <c r="V19" s="41">
        <f t="shared" si="2"/>
        <v>0</v>
      </c>
      <c r="W19" s="77"/>
      <c r="X19" s="77"/>
      <c r="Y19" s="77"/>
      <c r="Z19" s="77"/>
      <c r="AA19" s="77"/>
      <c r="AB19" s="11"/>
      <c r="AC19" s="11"/>
    </row>
    <row r="20" spans="1:29" ht="21" customHeight="1">
      <c r="A20" s="199"/>
      <c r="B20" s="26"/>
      <c r="C20" s="27"/>
      <c r="D20" s="28"/>
      <c r="E20" s="29"/>
      <c r="F20" s="51"/>
      <c r="G20" s="51"/>
      <c r="H20" s="50"/>
      <c r="I20" s="50"/>
      <c r="J20" s="156"/>
      <c r="K20" s="105"/>
      <c r="L20" s="51"/>
      <c r="M20" s="51"/>
      <c r="N20" s="51"/>
      <c r="O20" s="50"/>
      <c r="P20" s="50"/>
      <c r="Q20" s="51"/>
      <c r="R20" s="51"/>
      <c r="S20" s="51"/>
      <c r="T20" s="51"/>
      <c r="U20" s="51"/>
      <c r="V20" s="40">
        <f t="shared" si="2"/>
        <v>0</v>
      </c>
      <c r="W20" s="11"/>
      <c r="X20" s="77"/>
      <c r="Y20" s="77"/>
      <c r="Z20" s="77"/>
      <c r="AA20" s="77"/>
      <c r="AB20" s="11"/>
      <c r="AC20" s="11"/>
    </row>
    <row r="21" spans="1:29" ht="5.0999999999999996" customHeight="1" thickBot="1">
      <c r="A21" s="21"/>
      <c r="B21" s="68"/>
      <c r="C21" s="69"/>
      <c r="D21" s="70"/>
      <c r="E21" s="71"/>
      <c r="F21" s="106"/>
      <c r="G21" s="65"/>
      <c r="H21" s="57"/>
      <c r="I21" s="57"/>
      <c r="J21" s="154"/>
      <c r="K21" s="65"/>
      <c r="L21" s="65"/>
      <c r="M21" s="65"/>
      <c r="N21" s="65"/>
      <c r="O21" s="57"/>
      <c r="P21" s="57"/>
      <c r="Q21" s="65"/>
      <c r="R21" s="65"/>
      <c r="S21" s="65"/>
      <c r="T21" s="65"/>
      <c r="U21" s="65"/>
      <c r="V21" s="39">
        <f t="shared" si="2"/>
        <v>0</v>
      </c>
      <c r="W21" s="11"/>
      <c r="X21" s="77"/>
      <c r="Y21" s="77"/>
      <c r="Z21" s="77"/>
      <c r="AA21" s="77"/>
      <c r="AB21" s="11"/>
      <c r="AC21" s="11"/>
    </row>
    <row r="22" spans="1:29" ht="21" customHeight="1">
      <c r="A22" s="13"/>
      <c r="B22" s="26"/>
      <c r="C22" s="27"/>
      <c r="D22" s="28"/>
      <c r="E22" s="29"/>
      <c r="F22" s="105"/>
      <c r="G22" s="105"/>
      <c r="H22" s="50"/>
      <c r="I22" s="50"/>
      <c r="J22" s="105"/>
      <c r="K22" s="105"/>
      <c r="L22" s="51"/>
      <c r="M22" s="105"/>
      <c r="N22" s="51"/>
      <c r="O22" s="50"/>
      <c r="P22" s="50"/>
      <c r="Q22" s="51"/>
      <c r="R22" s="105"/>
      <c r="S22" s="51"/>
      <c r="T22" s="105"/>
      <c r="U22" s="51"/>
      <c r="V22" s="40">
        <f>SUM(F22:U22)</f>
        <v>0</v>
      </c>
      <c r="W22" s="11"/>
      <c r="X22" s="77"/>
      <c r="Y22" s="77"/>
      <c r="Z22" s="77"/>
      <c r="AA22" s="77"/>
      <c r="AB22" s="11"/>
      <c r="AC22" s="11"/>
    </row>
    <row r="23" spans="1:29" ht="5.0999999999999996" customHeight="1">
      <c r="A23" s="58"/>
      <c r="B23" s="68"/>
      <c r="C23" s="69"/>
      <c r="D23" s="70"/>
      <c r="E23" s="71"/>
      <c r="F23" s="106"/>
      <c r="G23" s="106"/>
      <c r="H23" s="60"/>
      <c r="I23" s="60"/>
      <c r="J23" s="106"/>
      <c r="K23" s="106"/>
      <c r="L23" s="65"/>
      <c r="M23" s="106"/>
      <c r="N23" s="65"/>
      <c r="O23" s="60"/>
      <c r="P23" s="60"/>
      <c r="Q23" s="65"/>
      <c r="R23" s="106"/>
      <c r="S23" s="65"/>
      <c r="T23" s="106"/>
      <c r="U23" s="65"/>
      <c r="V23" s="39">
        <f>SUM(F23:U23)</f>
        <v>0</v>
      </c>
      <c r="W23" s="11"/>
      <c r="X23" s="77"/>
      <c r="Y23" s="77"/>
      <c r="Z23" s="77"/>
      <c r="AA23" s="77"/>
      <c r="AB23" s="11"/>
      <c r="AC23" s="11"/>
    </row>
    <row r="24" spans="1:29" ht="21" customHeight="1">
      <c r="A24" s="15"/>
      <c r="B24" s="26"/>
      <c r="C24" s="27"/>
      <c r="D24" s="28"/>
      <c r="E24" s="29"/>
      <c r="F24" s="105"/>
      <c r="G24" s="105"/>
      <c r="H24" s="50"/>
      <c r="I24" s="50"/>
      <c r="J24" s="105"/>
      <c r="K24" s="105"/>
      <c r="L24" s="51"/>
      <c r="M24" s="105"/>
      <c r="N24" s="51"/>
      <c r="O24" s="50"/>
      <c r="P24" s="50"/>
      <c r="Q24" s="51"/>
      <c r="R24" s="105"/>
      <c r="S24" s="51"/>
      <c r="T24" s="105"/>
      <c r="U24" s="51"/>
      <c r="V24" s="40">
        <f>SUM(F24:U24)</f>
        <v>0</v>
      </c>
      <c r="W24" s="11"/>
      <c r="X24" s="77"/>
      <c r="Y24" s="77"/>
      <c r="Z24" s="77"/>
      <c r="AA24" s="77"/>
      <c r="AB24" s="11"/>
      <c r="AC24" s="11"/>
    </row>
    <row r="25" spans="1:29" ht="5.0999999999999996" customHeight="1">
      <c r="A25" s="58"/>
      <c r="B25" s="68"/>
      <c r="C25" s="69"/>
      <c r="D25" s="70"/>
      <c r="E25" s="71"/>
      <c r="F25" s="106"/>
      <c r="G25" s="106"/>
      <c r="H25" s="60"/>
      <c r="I25" s="60"/>
      <c r="J25" s="106"/>
      <c r="K25" s="106"/>
      <c r="L25" s="65"/>
      <c r="M25" s="106"/>
      <c r="N25" s="65"/>
      <c r="O25" s="60"/>
      <c r="P25" s="60"/>
      <c r="Q25" s="65"/>
      <c r="R25" s="106"/>
      <c r="S25" s="65"/>
      <c r="T25" s="106"/>
      <c r="U25" s="65"/>
      <c r="V25" s="39"/>
      <c r="W25" s="11"/>
      <c r="X25" s="77"/>
      <c r="Y25" s="77"/>
      <c r="Z25" s="77"/>
      <c r="AA25" s="77"/>
      <c r="AB25" s="11"/>
      <c r="AC25" s="11"/>
    </row>
    <row r="26" spans="1:29" ht="21" customHeight="1">
      <c r="A26" s="15"/>
      <c r="B26" s="26"/>
      <c r="C26" s="27"/>
      <c r="D26" s="28"/>
      <c r="E26" s="29"/>
      <c r="F26" s="105"/>
      <c r="G26" s="105"/>
      <c r="H26" s="50"/>
      <c r="I26" s="50"/>
      <c r="J26" s="105"/>
      <c r="K26" s="105"/>
      <c r="L26" s="51"/>
      <c r="M26" s="105"/>
      <c r="N26" s="51"/>
      <c r="O26" s="50"/>
      <c r="P26" s="50"/>
      <c r="Q26" s="51"/>
      <c r="R26" s="105"/>
      <c r="S26" s="51"/>
      <c r="T26" s="105"/>
      <c r="U26" s="51"/>
      <c r="V26" s="40">
        <f>SUM(F26:U26)</f>
        <v>0</v>
      </c>
      <c r="W26" s="11"/>
      <c r="X26" s="77"/>
      <c r="Y26" s="77"/>
      <c r="Z26" s="77"/>
      <c r="AA26" s="77"/>
      <c r="AB26" s="11"/>
      <c r="AC26" s="11"/>
    </row>
    <row r="27" spans="1:29" ht="5.0999999999999996" customHeight="1">
      <c r="A27" s="58"/>
      <c r="B27" s="68"/>
      <c r="C27" s="69"/>
      <c r="D27" s="70"/>
      <c r="E27" s="71"/>
      <c r="F27" s="106"/>
      <c r="G27" s="106"/>
      <c r="H27" s="60"/>
      <c r="I27" s="60"/>
      <c r="J27" s="106"/>
      <c r="K27" s="106"/>
      <c r="L27" s="65"/>
      <c r="M27" s="106"/>
      <c r="N27" s="65"/>
      <c r="O27" s="60"/>
      <c r="P27" s="60"/>
      <c r="Q27" s="65"/>
      <c r="R27" s="106"/>
      <c r="S27" s="65"/>
      <c r="T27" s="106"/>
      <c r="U27" s="65"/>
      <c r="V27" s="39">
        <f>SUM(F27:U27)</f>
        <v>0</v>
      </c>
      <c r="W27" s="11"/>
      <c r="X27" s="77"/>
      <c r="Y27" s="77"/>
      <c r="Z27" s="77"/>
      <c r="AA27" s="77"/>
      <c r="AB27" s="11"/>
      <c r="AC27" s="11"/>
    </row>
    <row r="28" spans="1:29" ht="21" customHeight="1">
      <c r="A28" s="15"/>
      <c r="B28" s="26"/>
      <c r="C28" s="27"/>
      <c r="D28" s="28"/>
      <c r="E28" s="29"/>
      <c r="F28" s="105"/>
      <c r="G28" s="105"/>
      <c r="H28" s="50"/>
      <c r="I28" s="50"/>
      <c r="J28" s="105"/>
      <c r="K28" s="105"/>
      <c r="L28" s="51"/>
      <c r="M28" s="105"/>
      <c r="N28" s="51"/>
      <c r="O28" s="50"/>
      <c r="P28" s="50"/>
      <c r="Q28" s="51"/>
      <c r="R28" s="105"/>
      <c r="S28" s="51"/>
      <c r="T28" s="105"/>
      <c r="U28" s="51"/>
      <c r="V28" s="40">
        <f>SUM(F28:U28)</f>
        <v>0</v>
      </c>
      <c r="W28" s="11" t="s">
        <v>96</v>
      </c>
      <c r="X28" s="100" t="s">
        <v>97</v>
      </c>
      <c r="Y28" s="100" t="s">
        <v>98</v>
      </c>
      <c r="Z28" s="11" t="s">
        <v>99</v>
      </c>
      <c r="AA28" s="11" t="s">
        <v>100</v>
      </c>
      <c r="AB28" s="77" t="s">
        <v>12</v>
      </c>
      <c r="AC28" s="11"/>
    </row>
    <row r="29" spans="1:29" ht="5.0999999999999996" customHeight="1">
      <c r="A29" s="58"/>
      <c r="B29" s="61"/>
      <c r="C29" s="62"/>
      <c r="D29" s="63"/>
      <c r="E29" s="64"/>
      <c r="F29" s="106"/>
      <c r="G29" s="106"/>
      <c r="H29" s="60"/>
      <c r="I29" s="60"/>
      <c r="J29" s="106"/>
      <c r="K29" s="106"/>
      <c r="L29" s="65"/>
      <c r="M29" s="106"/>
      <c r="N29" s="65"/>
      <c r="O29" s="60"/>
      <c r="P29" s="60"/>
      <c r="Q29" s="65"/>
      <c r="R29" s="106"/>
      <c r="S29" s="65"/>
      <c r="T29" s="106"/>
      <c r="U29" s="65"/>
      <c r="V29" s="14"/>
      <c r="W29" s="11"/>
      <c r="X29" s="77"/>
      <c r="Y29" s="77"/>
      <c r="Z29" s="11"/>
      <c r="AA29" s="11"/>
      <c r="AB29" s="77"/>
      <c r="AC29" s="11"/>
    </row>
    <row r="30" spans="1:29" ht="21" customHeight="1">
      <c r="A30" s="189" t="s">
        <v>101</v>
      </c>
      <c r="B30" s="190"/>
      <c r="C30" s="190"/>
      <c r="D30" s="190"/>
      <c r="E30" s="191"/>
      <c r="F30" s="105"/>
      <c r="G30" s="105"/>
      <c r="H30" s="50"/>
      <c r="I30" s="50"/>
      <c r="J30" s="105"/>
      <c r="K30" s="105"/>
      <c r="L30" s="51"/>
      <c r="M30" s="105"/>
      <c r="N30" s="51"/>
      <c r="O30" s="50"/>
      <c r="P30" s="50"/>
      <c r="Q30" s="51"/>
      <c r="R30" s="105"/>
      <c r="S30" s="51"/>
      <c r="T30" s="105"/>
      <c r="U30" s="51"/>
      <c r="V30" s="40">
        <f>SUM(F30:U30)</f>
        <v>0</v>
      </c>
      <c r="W30" s="77">
        <f>SUMIF($A$22:$A$28,10,$V$22:$V$28)</f>
        <v>0</v>
      </c>
      <c r="X30" s="77">
        <f>SUMIF($A$22:$A$28,11,$V$22:$V$28)</f>
        <v>0</v>
      </c>
      <c r="Y30" s="77">
        <f>SUMIF($A$22:$A$28,13,$V$22:$V$28)</f>
        <v>0</v>
      </c>
      <c r="Z30" s="77">
        <f>SUMIF($A$22:$A$28,3,$V$22:$V$28)</f>
        <v>0</v>
      </c>
      <c r="AA30" s="77">
        <f>V30</f>
        <v>0</v>
      </c>
      <c r="AB30" s="77">
        <f>SUM(V22:V30)-SUM(W30:AA30)</f>
        <v>0</v>
      </c>
      <c r="AC30" s="11"/>
    </row>
    <row r="31" spans="1:29" ht="5.0999999999999996" customHeight="1">
      <c r="A31" s="16"/>
      <c r="B31" s="17"/>
      <c r="C31" s="17"/>
      <c r="D31" s="17"/>
      <c r="E31" s="18"/>
      <c r="F31" s="65"/>
      <c r="G31" s="65"/>
      <c r="H31" s="57"/>
      <c r="I31" s="57"/>
      <c r="J31" s="154"/>
      <c r="K31" s="65"/>
      <c r="L31" s="65"/>
      <c r="M31" s="65"/>
      <c r="N31" s="65"/>
      <c r="O31" s="57"/>
      <c r="P31" s="57"/>
      <c r="Q31" s="65"/>
      <c r="R31" s="65"/>
      <c r="S31" s="65"/>
      <c r="T31" s="65"/>
      <c r="U31" s="65"/>
      <c r="V31" s="14"/>
      <c r="W31" s="11"/>
      <c r="X31" s="77"/>
      <c r="Y31" s="77"/>
      <c r="Z31" s="77"/>
      <c r="AA31" s="77"/>
      <c r="AB31" s="11"/>
      <c r="AC31" s="11"/>
    </row>
    <row r="32" spans="1:29" ht="22.15" customHeight="1" thickBot="1">
      <c r="A32" s="192" t="s">
        <v>102</v>
      </c>
      <c r="B32" s="193"/>
      <c r="C32" s="193"/>
      <c r="D32" s="193"/>
      <c r="E32" s="194"/>
      <c r="F32" s="104">
        <f>SUM(F5:F31)</f>
        <v>0</v>
      </c>
      <c r="G32" s="104">
        <f t="shared" ref="G32:V32" si="4">SUM(G5:G31)</f>
        <v>0</v>
      </c>
      <c r="H32" s="76">
        <f t="shared" si="4"/>
        <v>0</v>
      </c>
      <c r="I32" s="76">
        <f t="shared" si="4"/>
        <v>0</v>
      </c>
      <c r="J32" s="155">
        <f t="shared" si="4"/>
        <v>0</v>
      </c>
      <c r="K32" s="104">
        <f t="shared" si="4"/>
        <v>0</v>
      </c>
      <c r="L32" s="104">
        <f t="shared" si="4"/>
        <v>0</v>
      </c>
      <c r="M32" s="104">
        <f t="shared" si="4"/>
        <v>0</v>
      </c>
      <c r="N32" s="104">
        <f t="shared" si="4"/>
        <v>0</v>
      </c>
      <c r="O32" s="76">
        <f t="shared" si="4"/>
        <v>0</v>
      </c>
      <c r="P32" s="76">
        <f t="shared" si="4"/>
        <v>0</v>
      </c>
      <c r="Q32" s="104">
        <f t="shared" si="4"/>
        <v>0</v>
      </c>
      <c r="R32" s="104">
        <f t="shared" si="4"/>
        <v>0</v>
      </c>
      <c r="S32" s="104">
        <f t="shared" si="4"/>
        <v>0</v>
      </c>
      <c r="T32" s="104">
        <f t="shared" si="4"/>
        <v>0</v>
      </c>
      <c r="U32" s="104">
        <f t="shared" si="4"/>
        <v>0</v>
      </c>
      <c r="V32" s="19">
        <f t="shared" si="4"/>
        <v>0</v>
      </c>
      <c r="W32" s="11"/>
      <c r="X32" s="77"/>
      <c r="Y32" s="77"/>
      <c r="Z32" s="77"/>
      <c r="AA32" s="77"/>
      <c r="AB32" s="11"/>
      <c r="AC32" s="11"/>
    </row>
    <row r="33" spans="1:29" ht="22.15" customHeight="1" thickBot="1">
      <c r="A33" s="192" t="s">
        <v>103</v>
      </c>
      <c r="B33" s="193"/>
      <c r="C33" s="193"/>
      <c r="D33" s="193"/>
      <c r="E33" s="194"/>
      <c r="F33" s="104"/>
      <c r="G33" s="104"/>
      <c r="H33" s="76"/>
      <c r="I33" s="76"/>
      <c r="J33" s="155"/>
      <c r="K33" s="104"/>
      <c r="L33" s="104"/>
      <c r="M33" s="104"/>
      <c r="N33" s="104"/>
      <c r="O33" s="76"/>
      <c r="P33" s="76"/>
      <c r="Q33" s="104"/>
      <c r="R33" s="104"/>
      <c r="S33" s="104"/>
      <c r="T33" s="104"/>
      <c r="U33" s="104"/>
      <c r="V33" s="19">
        <f>SUM(F33:U33)</f>
        <v>0</v>
      </c>
      <c r="W33" s="11"/>
      <c r="X33" s="77"/>
      <c r="Y33" s="77"/>
      <c r="Z33" s="77"/>
      <c r="AA33" s="77"/>
      <c r="AB33" s="11"/>
      <c r="AC33" s="11"/>
    </row>
    <row r="34" spans="1:29" ht="56.25" customHeight="1">
      <c r="A34" s="204"/>
      <c r="B34" s="204"/>
      <c r="C34" s="204"/>
      <c r="D34" s="204"/>
      <c r="E34" s="204"/>
      <c r="F34" s="204"/>
      <c r="G34" s="204"/>
      <c r="H34" s="204"/>
      <c r="I34" s="8"/>
      <c r="J34" s="8"/>
      <c r="K34" s="184"/>
      <c r="L34" s="184"/>
      <c r="M34" s="184"/>
      <c r="N34" s="184"/>
      <c r="O34" s="184"/>
      <c r="P34" s="184"/>
      <c r="Q34" s="184"/>
      <c r="R34" s="184"/>
      <c r="S34" s="184"/>
      <c r="T34" s="184"/>
      <c r="U34" s="184"/>
      <c r="V34" s="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23"/>
    </row>
    <row r="36" spans="1:29">
      <c r="F36"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2"/>
      <c r="V38" s="83" t="str">
        <f>IF(V39="","","Total")</f>
        <v/>
      </c>
    </row>
    <row r="39" spans="1:29" s="47" customFormat="1" ht="21" customHeight="1">
      <c r="A39" s="176" t="s">
        <v>112</v>
      </c>
      <c r="B39" s="177"/>
      <c r="C39" s="182" t="s">
        <v>108</v>
      </c>
      <c r="D39" s="183"/>
      <c r="E39" s="183"/>
      <c r="F39" s="43"/>
      <c r="G39" s="43"/>
      <c r="H39" s="43"/>
      <c r="I39" s="43">
        <f>IF(AND($N$1&lt;&gt;"E",$N$1&lt;&gt;"Status"),SUM('Jan 1-15'!R5:T21,'Jan 16-31'!$F$5:$I$20,""))</f>
        <v>0</v>
      </c>
      <c r="J39" s="43"/>
      <c r="K39" s="43"/>
      <c r="L39" s="43"/>
      <c r="M39" s="43"/>
      <c r="N39" s="43"/>
      <c r="O39" s="43"/>
      <c r="P39" s="43">
        <f>IF(AND($N$1&lt;&gt;"E",$N$1&lt;&gt;"Status"),SUM($J$5:$P$20),"")</f>
        <v>0</v>
      </c>
      <c r="Q39" s="43"/>
      <c r="R39" s="43"/>
      <c r="S39" s="43"/>
      <c r="T39" s="43"/>
      <c r="U39" s="43">
        <f>IF(AND($N$1&lt;&gt;"E",$N$1&lt;&gt;"Status"),SUM($Q$5:$U$20),"")</f>
        <v>0</v>
      </c>
      <c r="V39" s="45" t="str">
        <f>IF(SUM(F39:U39)=0,"",SUM(F39:U39))</f>
        <v/>
      </c>
      <c r="W39" s="46"/>
      <c r="X39" s="46"/>
      <c r="Y39" s="46"/>
      <c r="Z39" s="46"/>
      <c r="AA39" s="46"/>
    </row>
    <row r="40" spans="1:29" s="47" customFormat="1" ht="21" customHeight="1">
      <c r="A40" s="178"/>
      <c r="B40" s="179"/>
      <c r="C40" s="174" t="s">
        <v>109</v>
      </c>
      <c r="D40" s="174"/>
      <c r="E40" s="175"/>
      <c r="F40" s="42"/>
      <c r="G40" s="42"/>
      <c r="H40" s="42"/>
      <c r="I40" s="42">
        <f>IF(AND($N$1&lt;&gt;"E",$N$1&lt;&gt;"Status"),IF(I39&gt;40,35,I39),I39)</f>
        <v>0</v>
      </c>
      <c r="J40" s="42"/>
      <c r="K40" s="42"/>
      <c r="L40" s="42"/>
      <c r="M40" s="42"/>
      <c r="N40" s="42"/>
      <c r="O40" s="42"/>
      <c r="P40" s="42">
        <f>IF(AND($N$1&lt;&gt;"E",$N$1&lt;&gt;"Status"),IF(P39&gt;40,35,P39),P39)</f>
        <v>0</v>
      </c>
      <c r="Q40" s="42"/>
      <c r="R40" s="42"/>
      <c r="S40" s="42"/>
      <c r="T40" s="42"/>
      <c r="U40" s="42">
        <f>IF(AND($N$1&lt;&gt;"E",$N$1&lt;&gt;"Status"),IF(U39&gt;40,35,U39),U39)</f>
        <v>0</v>
      </c>
      <c r="V40" s="49" t="str">
        <f>IF(SUM(F40:U40)=0,"",SUM(F40:U40))</f>
        <v/>
      </c>
      <c r="W40" s="46"/>
      <c r="X40" s="46"/>
      <c r="Y40" s="46"/>
      <c r="Z40" s="46"/>
      <c r="AA40" s="46"/>
    </row>
    <row r="41" spans="1:29" s="47" customFormat="1" ht="21" customHeight="1">
      <c r="A41" s="178"/>
      <c r="B41" s="179"/>
      <c r="C41" s="185" t="s">
        <v>110</v>
      </c>
      <c r="D41" s="185"/>
      <c r="E41" s="175"/>
      <c r="F41" s="43"/>
      <c r="G41" s="43"/>
      <c r="H41" s="43"/>
      <c r="I41" s="43" t="b">
        <f>IF(AND($N$1&lt;&gt;"E",$N$1&lt;&gt;"Status"),IF(I39&gt;40,5),"")</f>
        <v>0</v>
      </c>
      <c r="J41" s="43"/>
      <c r="K41" s="43"/>
      <c r="L41" s="43"/>
      <c r="M41" s="43"/>
      <c r="N41" s="43"/>
      <c r="O41" s="43"/>
      <c r="P41" s="43" t="b">
        <f>IF(AND($N$1&lt;&gt;"E",$N$1&lt;&gt;"Status"),IF(P39&gt;40,5),"")</f>
        <v>0</v>
      </c>
      <c r="Q41" s="43"/>
      <c r="R41" s="43"/>
      <c r="S41" s="43"/>
      <c r="T41" s="43"/>
      <c r="U41" s="43" t="b">
        <f>IF(AND($N$1&lt;&gt;"E",$N$1&lt;&gt;"Status"),IF(U39&gt;40,5),"")</f>
        <v>0</v>
      </c>
      <c r="V41" s="45" t="str">
        <f>IF(SUM(F41:U41)=0,"",SUM(F41:U41))</f>
        <v/>
      </c>
      <c r="W41" s="46"/>
      <c r="X41" s="46"/>
      <c r="Y41" s="46"/>
      <c r="Z41" s="46"/>
      <c r="AA41" s="46"/>
    </row>
    <row r="42" spans="1:29" s="47" customFormat="1" ht="21" customHeight="1" thickBot="1">
      <c r="A42" s="180"/>
      <c r="B42" s="181"/>
      <c r="C42" s="174" t="s">
        <v>111</v>
      </c>
      <c r="D42" s="174"/>
      <c r="E42" s="175"/>
      <c r="F42" s="42"/>
      <c r="G42" s="42"/>
      <c r="H42" s="42"/>
      <c r="I42" s="42" t="b">
        <f>IF(AND($N$1&lt;&gt;"E",$N$1&lt;&gt;"Status"), IF(I39&gt;40,I39-40),"")</f>
        <v>0</v>
      </c>
      <c r="J42" s="42"/>
      <c r="K42" s="42"/>
      <c r="L42" s="42"/>
      <c r="M42" s="42"/>
      <c r="N42" s="42"/>
      <c r="O42" s="42"/>
      <c r="P42" s="42" t="b">
        <f>IF(AND($N$1&lt;&gt;"E",$N$1&lt;&gt;"Status"), IF(P39&gt;40,P39-40),"")</f>
        <v>0</v>
      </c>
      <c r="Q42" s="42"/>
      <c r="R42" s="42"/>
      <c r="S42" s="42"/>
      <c r="T42" s="42"/>
      <c r="U42" s="42" t="b">
        <f>IF(AND($N$1&lt;&gt;"E",$N$1&lt;&gt;"Status"), IF(U39&gt;40,U39-40),"")</f>
        <v>0</v>
      </c>
      <c r="V42" s="49" t="str">
        <f>IF(SUM(F42:U42)=0,"",SUM(F42:U42))</f>
        <v/>
      </c>
      <c r="W42" s="46"/>
      <c r="X42" s="46"/>
      <c r="Y42" s="46"/>
      <c r="Z42" s="46"/>
      <c r="AA42" s="46"/>
    </row>
  </sheetData>
  <mergeCells count="25">
    <mergeCell ref="V3:V4"/>
    <mergeCell ref="F37:U37"/>
    <mergeCell ref="A35:H35"/>
    <mergeCell ref="A30:E30"/>
    <mergeCell ref="A32:E32"/>
    <mergeCell ref="K34:U34"/>
    <mergeCell ref="A34:H34"/>
    <mergeCell ref="B3:B4"/>
    <mergeCell ref="C3:C4"/>
    <mergeCell ref="O35:T35"/>
    <mergeCell ref="A33:E33"/>
    <mergeCell ref="K35:N35"/>
    <mergeCell ref="B1:E1"/>
    <mergeCell ref="D3:D4"/>
    <mergeCell ref="E3:E4"/>
    <mergeCell ref="A19:A20"/>
    <mergeCell ref="R1:T1"/>
    <mergeCell ref="N1:O1"/>
    <mergeCell ref="P1:Q1"/>
    <mergeCell ref="L1:M1"/>
    <mergeCell ref="A39:B42"/>
    <mergeCell ref="C39:E39"/>
    <mergeCell ref="C40:E40"/>
    <mergeCell ref="C41:E41"/>
    <mergeCell ref="C42:E42"/>
  </mergeCells>
  <phoneticPr fontId="2" type="noConversion"/>
  <conditionalFormatting sqref="H36:I36 O36">
    <cfRule type="cellIs" dxfId="91" priority="1" stopIfTrue="1" operator="notEqual">
      <formula>0</formula>
    </cfRule>
  </conditionalFormatting>
  <conditionalFormatting sqref="N1:O1 U1:V1">
    <cfRule type="cellIs" dxfId="90" priority="2" stopIfTrue="1" operator="equal">
      <formula>"status"</formula>
    </cfRule>
  </conditionalFormatting>
  <conditionalFormatting sqref="B1:E1">
    <cfRule type="cellIs" dxfId="89" priority="3" stopIfTrue="1" operator="equal">
      <formula>"Name"</formula>
    </cfRule>
  </conditionalFormatting>
  <conditionalFormatting sqref="R1:T1">
    <cfRule type="cellIs" dxfId="88"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T40" sqref="T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41671</v>
      </c>
      <c r="H1" s="7" t="s">
        <v>86</v>
      </c>
      <c r="I1" s="141">
        <f>F3</f>
        <v>41671</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row>
    <row r="3" spans="1:29" ht="22.15" customHeight="1">
      <c r="A3" s="9"/>
      <c r="B3" s="200" t="s">
        <v>90</v>
      </c>
      <c r="C3" s="197" t="s">
        <v>91</v>
      </c>
      <c r="D3" s="197" t="s">
        <v>92</v>
      </c>
      <c r="E3" s="202" t="s">
        <v>93</v>
      </c>
      <c r="F3" s="10">
        <f>'Jan 16-31'!U3+1</f>
        <v>41671</v>
      </c>
      <c r="G3" s="10">
        <f t="shared" ref="G3:T3" si="0">F3+1</f>
        <v>41672</v>
      </c>
      <c r="H3" s="10">
        <f t="shared" si="0"/>
        <v>41673</v>
      </c>
      <c r="I3" s="10">
        <f t="shared" si="0"/>
        <v>41674</v>
      </c>
      <c r="J3" s="10">
        <f t="shared" si="0"/>
        <v>41675</v>
      </c>
      <c r="K3" s="10">
        <f t="shared" si="0"/>
        <v>41676</v>
      </c>
      <c r="L3" s="10">
        <f t="shared" si="0"/>
        <v>41677</v>
      </c>
      <c r="M3" s="10">
        <f t="shared" si="0"/>
        <v>41678</v>
      </c>
      <c r="N3" s="10">
        <f t="shared" si="0"/>
        <v>41679</v>
      </c>
      <c r="O3" s="10">
        <f t="shared" si="0"/>
        <v>41680</v>
      </c>
      <c r="P3" s="10">
        <f t="shared" si="0"/>
        <v>41681</v>
      </c>
      <c r="Q3" s="10">
        <f t="shared" si="0"/>
        <v>41682</v>
      </c>
      <c r="R3" s="10">
        <f t="shared" si="0"/>
        <v>41683</v>
      </c>
      <c r="S3" s="10">
        <f t="shared" si="0"/>
        <v>41684</v>
      </c>
      <c r="T3" s="10">
        <f t="shared" si="0"/>
        <v>41685</v>
      </c>
      <c r="U3" s="186" t="s">
        <v>94</v>
      </c>
    </row>
    <row r="4" spans="1:29" ht="22.15" customHeight="1">
      <c r="A4" s="11"/>
      <c r="B4" s="201"/>
      <c r="C4" s="198"/>
      <c r="D4" s="198"/>
      <c r="E4" s="203"/>
      <c r="F4" s="12">
        <f>F3</f>
        <v>41671</v>
      </c>
      <c r="G4" s="12">
        <f t="shared" ref="G4:T4" si="1">G3</f>
        <v>41672</v>
      </c>
      <c r="H4" s="12">
        <f t="shared" si="1"/>
        <v>41673</v>
      </c>
      <c r="I4" s="12">
        <f t="shared" si="1"/>
        <v>41674</v>
      </c>
      <c r="J4" s="12">
        <f t="shared" si="1"/>
        <v>41675</v>
      </c>
      <c r="K4" s="12">
        <f t="shared" si="1"/>
        <v>41676</v>
      </c>
      <c r="L4" s="12">
        <f t="shared" si="1"/>
        <v>41677</v>
      </c>
      <c r="M4" s="12">
        <f t="shared" si="1"/>
        <v>41678</v>
      </c>
      <c r="N4" s="12">
        <f t="shared" si="1"/>
        <v>41679</v>
      </c>
      <c r="O4" s="12">
        <f t="shared" si="1"/>
        <v>41680</v>
      </c>
      <c r="P4" s="12">
        <f t="shared" si="1"/>
        <v>41681</v>
      </c>
      <c r="Q4" s="12">
        <f t="shared" si="1"/>
        <v>41682</v>
      </c>
      <c r="R4" s="12">
        <f t="shared" si="1"/>
        <v>41683</v>
      </c>
      <c r="S4" s="12">
        <f t="shared" si="1"/>
        <v>41684</v>
      </c>
      <c r="T4" s="12">
        <f t="shared" si="1"/>
        <v>41685</v>
      </c>
      <c r="U4" s="187"/>
    </row>
    <row r="5" spans="1:29" ht="21" customHeight="1">
      <c r="A5" s="11"/>
      <c r="B5" s="26"/>
      <c r="C5" s="27"/>
      <c r="D5" s="28"/>
      <c r="E5" s="29"/>
      <c r="F5" s="30"/>
      <c r="G5" s="50"/>
      <c r="H5" s="51"/>
      <c r="I5" s="51"/>
      <c r="J5" s="51"/>
      <c r="K5" s="51"/>
      <c r="L5" s="51"/>
      <c r="M5" s="30"/>
      <c r="N5" s="30"/>
      <c r="O5" s="51"/>
      <c r="P5" s="51"/>
      <c r="Q5" s="51"/>
      <c r="R5" s="51"/>
      <c r="S5" s="51"/>
      <c r="T5" s="30"/>
      <c r="U5" s="41">
        <f t="shared" ref="U5:U20" si="2">SUM(F5:T5)</f>
        <v>0</v>
      </c>
      <c r="V5" s="11"/>
      <c r="W5" s="77"/>
      <c r="X5" s="77"/>
      <c r="Y5" s="77"/>
      <c r="Z5" s="77"/>
      <c r="AA5" s="77"/>
      <c r="AB5" s="77"/>
      <c r="AC5" s="11"/>
    </row>
    <row r="6" spans="1:29" ht="21" customHeight="1">
      <c r="A6" s="11"/>
      <c r="B6" s="26"/>
      <c r="C6" s="27"/>
      <c r="D6" s="28"/>
      <c r="E6" s="29"/>
      <c r="F6" s="30"/>
      <c r="G6" s="50"/>
      <c r="H6" s="51"/>
      <c r="I6" s="51"/>
      <c r="J6" s="51"/>
      <c r="K6" s="51"/>
      <c r="L6" s="51"/>
      <c r="M6" s="30"/>
      <c r="N6" s="30"/>
      <c r="O6" s="51"/>
      <c r="P6" s="51"/>
      <c r="Q6" s="51"/>
      <c r="R6" s="51"/>
      <c r="S6" s="51"/>
      <c r="T6" s="30"/>
      <c r="U6" s="41">
        <f t="shared" si="2"/>
        <v>0</v>
      </c>
      <c r="V6" s="11"/>
      <c r="W6" s="77"/>
      <c r="X6" s="77"/>
      <c r="Y6" s="77"/>
      <c r="Z6" s="77"/>
      <c r="AA6" s="77"/>
      <c r="AB6" s="77"/>
      <c r="AC6" s="11"/>
    </row>
    <row r="7" spans="1:29" ht="21" customHeight="1">
      <c r="A7" s="11"/>
      <c r="B7" s="26"/>
      <c r="C7" s="27"/>
      <c r="D7" s="28"/>
      <c r="E7" s="29"/>
      <c r="F7" s="30"/>
      <c r="G7" s="50"/>
      <c r="H7" s="51"/>
      <c r="I7" s="51"/>
      <c r="J7" s="51"/>
      <c r="K7" s="51"/>
      <c r="L7" s="51"/>
      <c r="M7" s="30"/>
      <c r="N7" s="30"/>
      <c r="O7" s="51"/>
      <c r="P7" s="51"/>
      <c r="Q7" s="51"/>
      <c r="R7" s="51"/>
      <c r="S7" s="51"/>
      <c r="T7" s="30"/>
      <c r="U7" s="41">
        <f t="shared" si="2"/>
        <v>0</v>
      </c>
      <c r="V7" s="11"/>
      <c r="W7" s="77"/>
      <c r="X7" s="77"/>
      <c r="Y7" s="77"/>
      <c r="Z7" s="77"/>
      <c r="AA7" s="77"/>
      <c r="AB7" s="77"/>
      <c r="AC7" s="11"/>
    </row>
    <row r="8" spans="1:29" ht="21" customHeight="1">
      <c r="A8" s="11"/>
      <c r="B8" s="26"/>
      <c r="C8" s="27"/>
      <c r="D8" s="28"/>
      <c r="E8" s="29"/>
      <c r="F8" s="30"/>
      <c r="G8" s="50"/>
      <c r="H8" s="51"/>
      <c r="I8" s="51"/>
      <c r="J8" s="51"/>
      <c r="K8" s="51"/>
      <c r="L8" s="51"/>
      <c r="M8" s="30"/>
      <c r="N8" s="30"/>
      <c r="O8" s="51"/>
      <c r="P8" s="51"/>
      <c r="Q8" s="51"/>
      <c r="R8" s="51"/>
      <c r="S8" s="51"/>
      <c r="T8" s="30"/>
      <c r="U8" s="41">
        <f t="shared" si="2"/>
        <v>0</v>
      </c>
      <c r="V8" s="11"/>
      <c r="W8" s="77"/>
      <c r="X8" s="77"/>
      <c r="Y8" s="77"/>
      <c r="Z8" s="77"/>
      <c r="AA8" s="77"/>
      <c r="AB8" s="77"/>
      <c r="AC8" s="11"/>
    </row>
    <row r="9" spans="1:29" ht="21" customHeight="1">
      <c r="A9" s="11"/>
      <c r="B9" s="26"/>
      <c r="C9" s="27"/>
      <c r="D9" s="28"/>
      <c r="E9" s="29"/>
      <c r="F9" s="30"/>
      <c r="G9" s="50"/>
      <c r="H9" s="51"/>
      <c r="I9" s="51"/>
      <c r="J9" s="51"/>
      <c r="K9" s="51"/>
      <c r="L9" s="51"/>
      <c r="M9" s="30"/>
      <c r="N9" s="30"/>
      <c r="O9" s="51"/>
      <c r="P9" s="51"/>
      <c r="Q9" s="51"/>
      <c r="R9" s="51"/>
      <c r="S9" s="51"/>
      <c r="T9" s="30"/>
      <c r="U9" s="41">
        <f t="shared" si="2"/>
        <v>0</v>
      </c>
      <c r="V9" s="11"/>
      <c r="W9" s="77"/>
      <c r="X9" s="77"/>
      <c r="Y9" s="77"/>
      <c r="Z9" s="77"/>
      <c r="AA9" s="77"/>
      <c r="AB9" s="77"/>
      <c r="AC9" s="11"/>
    </row>
    <row r="10" spans="1:29" ht="21" customHeight="1">
      <c r="A10" s="11"/>
      <c r="B10" s="26"/>
      <c r="C10" s="27"/>
      <c r="D10" s="28"/>
      <c r="E10" s="29"/>
      <c r="F10" s="30"/>
      <c r="G10" s="50"/>
      <c r="H10" s="51"/>
      <c r="I10" s="51"/>
      <c r="J10" s="51"/>
      <c r="K10" s="51"/>
      <c r="L10" s="51"/>
      <c r="M10" s="30"/>
      <c r="N10" s="30"/>
      <c r="O10" s="51"/>
      <c r="P10" s="51"/>
      <c r="Q10" s="51"/>
      <c r="R10" s="51"/>
      <c r="S10" s="51"/>
      <c r="T10" s="30"/>
      <c r="U10" s="41">
        <f t="shared" si="2"/>
        <v>0</v>
      </c>
      <c r="V10" s="11"/>
      <c r="W10" s="77"/>
      <c r="X10" s="77"/>
      <c r="Y10" s="77"/>
      <c r="Z10" s="77"/>
      <c r="AA10" s="77"/>
      <c r="AB10" s="77"/>
      <c r="AC10" s="11"/>
    </row>
    <row r="11" spans="1:29" ht="21" customHeight="1">
      <c r="A11" s="11"/>
      <c r="B11" s="26"/>
      <c r="C11" s="27"/>
      <c r="D11" s="28"/>
      <c r="E11" s="29"/>
      <c r="F11" s="30"/>
      <c r="G11" s="50"/>
      <c r="H11" s="51"/>
      <c r="I11" s="51"/>
      <c r="J11" s="51"/>
      <c r="K11" s="51"/>
      <c r="L11" s="51"/>
      <c r="M11" s="30"/>
      <c r="N11" s="30"/>
      <c r="O11" s="51"/>
      <c r="P11" s="51"/>
      <c r="Q11" s="51"/>
      <c r="R11" s="51"/>
      <c r="S11" s="51"/>
      <c r="T11" s="30"/>
      <c r="U11" s="41">
        <f>SUM(F11:T11)</f>
        <v>0</v>
      </c>
      <c r="V11" s="11"/>
      <c r="W11" s="77"/>
      <c r="X11" s="77"/>
      <c r="Y11" s="77"/>
      <c r="Z11" s="77"/>
      <c r="AA11" s="77"/>
      <c r="AB11" s="77"/>
      <c r="AC11" s="11"/>
    </row>
    <row r="12" spans="1:29" ht="21" customHeight="1">
      <c r="A12" s="11"/>
      <c r="B12" s="26"/>
      <c r="C12" s="27"/>
      <c r="D12" s="28"/>
      <c r="E12" s="29"/>
      <c r="F12" s="30"/>
      <c r="G12" s="50"/>
      <c r="H12" s="51"/>
      <c r="I12" s="51"/>
      <c r="J12" s="51"/>
      <c r="K12" s="51"/>
      <c r="L12" s="51"/>
      <c r="M12" s="30"/>
      <c r="N12" s="30"/>
      <c r="O12" s="51"/>
      <c r="P12" s="51"/>
      <c r="Q12" s="51"/>
      <c r="R12" s="51"/>
      <c r="S12" s="51"/>
      <c r="T12" s="30"/>
      <c r="U12" s="41">
        <f t="shared" si="2"/>
        <v>0</v>
      </c>
      <c r="V12" s="11"/>
      <c r="W12" s="77"/>
      <c r="X12" s="77"/>
      <c r="Y12" s="77"/>
      <c r="Z12" s="77"/>
      <c r="AA12" s="77"/>
      <c r="AB12" s="77"/>
      <c r="AC12" s="11"/>
    </row>
    <row r="13" spans="1:29" ht="21" customHeight="1">
      <c r="A13" s="11"/>
      <c r="B13" s="26"/>
      <c r="C13" s="27"/>
      <c r="D13" s="28"/>
      <c r="E13" s="29"/>
      <c r="F13" s="30"/>
      <c r="G13" s="50"/>
      <c r="H13" s="51"/>
      <c r="I13" s="51"/>
      <c r="J13" s="51"/>
      <c r="K13" s="51"/>
      <c r="L13" s="51"/>
      <c r="M13" s="30"/>
      <c r="N13" s="30"/>
      <c r="O13" s="51"/>
      <c r="P13" s="51"/>
      <c r="Q13" s="51"/>
      <c r="R13" s="51"/>
      <c r="S13" s="51"/>
      <c r="T13" s="30"/>
      <c r="U13" s="41">
        <f t="shared" si="2"/>
        <v>0</v>
      </c>
      <c r="V13" s="11"/>
      <c r="W13" s="77"/>
      <c r="X13" s="77"/>
      <c r="Y13" s="77"/>
      <c r="Z13" s="77"/>
      <c r="AA13" s="77"/>
      <c r="AB13" s="77"/>
      <c r="AC13" s="11"/>
    </row>
    <row r="14" spans="1:29" ht="21" customHeight="1">
      <c r="A14" s="11"/>
      <c r="B14" s="26"/>
      <c r="C14" s="27"/>
      <c r="D14" s="28"/>
      <c r="E14" s="29"/>
      <c r="F14" s="30"/>
      <c r="G14" s="50"/>
      <c r="H14" s="51"/>
      <c r="I14" s="51"/>
      <c r="J14" s="51"/>
      <c r="K14" s="51"/>
      <c r="L14" s="51"/>
      <c r="M14" s="30"/>
      <c r="N14" s="30"/>
      <c r="O14" s="51"/>
      <c r="P14" s="51"/>
      <c r="Q14" s="51"/>
      <c r="R14" s="51"/>
      <c r="S14" s="51"/>
      <c r="T14" s="30"/>
      <c r="U14" s="41">
        <f t="shared" si="2"/>
        <v>0</v>
      </c>
      <c r="V14" s="11"/>
      <c r="W14" s="77"/>
      <c r="X14" s="77"/>
      <c r="Y14" s="77"/>
      <c r="Z14" s="77"/>
      <c r="AA14" s="77"/>
      <c r="AB14" s="77"/>
      <c r="AC14" s="11"/>
    </row>
    <row r="15" spans="1:29" ht="21" customHeight="1">
      <c r="A15" s="11"/>
      <c r="B15" s="26"/>
      <c r="C15" s="27"/>
      <c r="D15" s="28"/>
      <c r="E15" s="29"/>
      <c r="F15" s="30"/>
      <c r="G15" s="50"/>
      <c r="H15" s="51"/>
      <c r="I15" s="51"/>
      <c r="J15" s="51"/>
      <c r="K15" s="51"/>
      <c r="L15" s="51"/>
      <c r="M15" s="30"/>
      <c r="N15" s="30"/>
      <c r="O15" s="51"/>
      <c r="P15" s="51"/>
      <c r="Q15" s="51"/>
      <c r="R15" s="51"/>
      <c r="S15" s="51"/>
      <c r="T15" s="30"/>
      <c r="U15" s="41">
        <f t="shared" si="2"/>
        <v>0</v>
      </c>
      <c r="V15" s="11"/>
      <c r="W15" s="77"/>
      <c r="X15" s="77"/>
      <c r="Y15" s="77"/>
      <c r="Z15" s="77"/>
      <c r="AA15" s="77"/>
      <c r="AB15" s="77"/>
      <c r="AC15" s="11"/>
    </row>
    <row r="16" spans="1:29" ht="21" customHeight="1">
      <c r="A16" s="11"/>
      <c r="B16" s="26"/>
      <c r="C16" s="27"/>
      <c r="D16" s="28"/>
      <c r="E16" s="29"/>
      <c r="F16" s="30"/>
      <c r="G16" s="50"/>
      <c r="H16" s="51"/>
      <c r="I16" s="51"/>
      <c r="J16" s="51"/>
      <c r="K16" s="51"/>
      <c r="L16" s="51"/>
      <c r="M16" s="30"/>
      <c r="N16" s="30"/>
      <c r="O16" s="51"/>
      <c r="P16" s="51"/>
      <c r="Q16" s="51"/>
      <c r="R16" s="51"/>
      <c r="S16" s="51"/>
      <c r="T16" s="30"/>
      <c r="U16" s="41">
        <f t="shared" si="2"/>
        <v>0</v>
      </c>
      <c r="V16" s="11"/>
      <c r="W16" s="77"/>
      <c r="X16" s="77"/>
      <c r="Y16" s="77"/>
      <c r="Z16" s="77"/>
      <c r="AA16" s="77"/>
      <c r="AB16" s="77"/>
      <c r="AC16" s="11"/>
    </row>
    <row r="17" spans="1:29" ht="21" customHeight="1">
      <c r="A17" s="11"/>
      <c r="B17" s="26"/>
      <c r="C17" s="27"/>
      <c r="D17" s="28"/>
      <c r="E17" s="29"/>
      <c r="F17" s="30"/>
      <c r="G17" s="50"/>
      <c r="H17" s="51"/>
      <c r="I17" s="51"/>
      <c r="J17" s="51"/>
      <c r="K17" s="51"/>
      <c r="L17" s="51"/>
      <c r="M17" s="30"/>
      <c r="N17" s="30"/>
      <c r="O17" s="51"/>
      <c r="P17" s="51"/>
      <c r="Q17" s="51"/>
      <c r="R17" s="51"/>
      <c r="S17" s="51"/>
      <c r="T17" s="30"/>
      <c r="U17" s="41">
        <f t="shared" si="2"/>
        <v>0</v>
      </c>
      <c r="V17" s="11"/>
      <c r="W17" s="77"/>
      <c r="X17" s="77"/>
      <c r="Y17" s="77"/>
      <c r="Z17" s="77"/>
      <c r="AA17" s="77"/>
      <c r="AB17" s="77"/>
      <c r="AC17" s="11"/>
    </row>
    <row r="18" spans="1:29" ht="21" customHeight="1">
      <c r="A18" s="11"/>
      <c r="B18" s="26"/>
      <c r="C18" s="27"/>
      <c r="D18" s="28"/>
      <c r="E18" s="29"/>
      <c r="F18" s="30"/>
      <c r="G18" s="50"/>
      <c r="H18" s="51"/>
      <c r="I18" s="51"/>
      <c r="J18" s="51"/>
      <c r="K18" s="51"/>
      <c r="L18" s="51"/>
      <c r="M18" s="30"/>
      <c r="N18" s="30"/>
      <c r="O18" s="51"/>
      <c r="P18" s="51"/>
      <c r="Q18" s="51"/>
      <c r="R18" s="51"/>
      <c r="S18" s="51"/>
      <c r="T18" s="30"/>
      <c r="U18" s="41">
        <f t="shared" si="2"/>
        <v>0</v>
      </c>
      <c r="V18" s="11"/>
      <c r="W18" s="77"/>
      <c r="X18" s="77"/>
      <c r="Y18" s="77"/>
      <c r="Z18" s="77"/>
      <c r="AA18" s="77"/>
      <c r="AB18" s="77"/>
      <c r="AC18" s="11"/>
    </row>
    <row r="19" spans="1:29" ht="21" customHeight="1">
      <c r="A19" s="199" t="s">
        <v>95</v>
      </c>
      <c r="B19" s="26"/>
      <c r="C19" s="27"/>
      <c r="D19" s="28"/>
      <c r="E19" s="29"/>
      <c r="F19" s="30"/>
      <c r="G19" s="50"/>
      <c r="H19" s="51"/>
      <c r="I19" s="51"/>
      <c r="J19" s="51"/>
      <c r="K19" s="51"/>
      <c r="L19" s="51"/>
      <c r="M19" s="30"/>
      <c r="N19" s="30"/>
      <c r="O19" s="51"/>
      <c r="P19" s="51"/>
      <c r="Q19" s="51"/>
      <c r="R19" s="51"/>
      <c r="S19" s="51"/>
      <c r="T19" s="30"/>
      <c r="U19" s="41">
        <f t="shared" si="2"/>
        <v>0</v>
      </c>
      <c r="V19" s="11"/>
      <c r="W19" s="77"/>
      <c r="X19" s="77"/>
      <c r="Y19" s="77"/>
      <c r="Z19" s="77"/>
      <c r="AA19" s="77"/>
      <c r="AB19" s="77"/>
      <c r="AC19" s="11"/>
    </row>
    <row r="20" spans="1:29" ht="21" customHeight="1">
      <c r="A20" s="199"/>
      <c r="B20" s="26"/>
      <c r="C20" s="27"/>
      <c r="D20" s="28"/>
      <c r="E20" s="29"/>
      <c r="F20" s="30"/>
      <c r="G20" s="50"/>
      <c r="H20" s="51"/>
      <c r="I20" s="51"/>
      <c r="J20" s="51"/>
      <c r="K20" s="51"/>
      <c r="L20" s="51"/>
      <c r="M20" s="30"/>
      <c r="N20" s="30"/>
      <c r="O20" s="51"/>
      <c r="P20" s="51"/>
      <c r="Q20" s="51"/>
      <c r="R20" s="51"/>
      <c r="S20" s="51"/>
      <c r="T20" s="30"/>
      <c r="U20" s="40">
        <f t="shared" si="2"/>
        <v>0</v>
      </c>
      <c r="V20" s="11"/>
      <c r="W20" s="77"/>
      <c r="X20" s="77"/>
      <c r="Y20" s="77"/>
      <c r="Z20" s="77"/>
      <c r="AA20" s="77"/>
      <c r="AB20" s="77"/>
      <c r="AC20" s="11"/>
    </row>
    <row r="21" spans="1:29" ht="5.0999999999999996" customHeight="1" thickBot="1">
      <c r="A21" s="21"/>
      <c r="B21" s="68"/>
      <c r="C21" s="69"/>
      <c r="D21" s="70"/>
      <c r="E21" s="71"/>
      <c r="F21" s="56"/>
      <c r="G21" s="57"/>
      <c r="H21" s="65"/>
      <c r="I21" s="65"/>
      <c r="J21" s="65"/>
      <c r="K21" s="65"/>
      <c r="L21" s="65"/>
      <c r="M21" s="56"/>
      <c r="N21" s="56"/>
      <c r="O21" s="65"/>
      <c r="P21" s="65"/>
      <c r="Q21" s="65"/>
      <c r="R21" s="65"/>
      <c r="S21" s="65"/>
      <c r="T21" s="56"/>
      <c r="U21" s="39"/>
      <c r="V21" s="11"/>
      <c r="W21" s="77"/>
      <c r="X21" s="77"/>
      <c r="Y21" s="77"/>
      <c r="Z21" s="77"/>
      <c r="AA21" s="77"/>
      <c r="AB21" s="77"/>
      <c r="AC21" s="11"/>
    </row>
    <row r="22" spans="1:29" ht="21" customHeight="1">
      <c r="A22" s="13"/>
      <c r="B22" s="26"/>
      <c r="C22" s="27"/>
      <c r="D22" s="28"/>
      <c r="E22" s="29"/>
      <c r="F22" s="30"/>
      <c r="G22" s="50"/>
      <c r="H22" s="51"/>
      <c r="I22" s="51"/>
      <c r="J22" s="51"/>
      <c r="K22" s="51"/>
      <c r="L22" s="51"/>
      <c r="M22" s="30"/>
      <c r="N22" s="30"/>
      <c r="O22" s="51"/>
      <c r="P22" s="51"/>
      <c r="Q22" s="51"/>
      <c r="R22" s="51"/>
      <c r="S22" s="51"/>
      <c r="T22" s="30"/>
      <c r="U22" s="40">
        <f>SUM(F22:T22)</f>
        <v>0</v>
      </c>
      <c r="V22" s="11"/>
      <c r="W22" s="77"/>
      <c r="X22" s="77"/>
      <c r="Y22" s="77"/>
      <c r="Z22" s="77"/>
      <c r="AA22" s="77"/>
      <c r="AB22" s="77"/>
      <c r="AC22" s="11"/>
    </row>
    <row r="23" spans="1:29" ht="5.0999999999999996" customHeight="1">
      <c r="A23" s="58"/>
      <c r="B23" s="68"/>
      <c r="C23" s="69"/>
      <c r="D23" s="70"/>
      <c r="E23" s="71"/>
      <c r="F23" s="59"/>
      <c r="G23" s="60"/>
      <c r="H23" s="65"/>
      <c r="I23" s="65"/>
      <c r="J23" s="65"/>
      <c r="K23" s="65"/>
      <c r="L23" s="65"/>
      <c r="M23" s="59"/>
      <c r="N23" s="59"/>
      <c r="O23" s="65"/>
      <c r="P23" s="65"/>
      <c r="Q23" s="65"/>
      <c r="R23" s="65"/>
      <c r="S23" s="65"/>
      <c r="T23" s="59"/>
      <c r="U23" s="39"/>
      <c r="V23" s="11"/>
      <c r="W23" s="77"/>
      <c r="X23" s="77"/>
      <c r="Y23" s="77"/>
      <c r="Z23" s="77"/>
      <c r="AA23" s="77"/>
      <c r="AB23" s="77"/>
      <c r="AC23" s="11"/>
    </row>
    <row r="24" spans="1:29" ht="21" customHeight="1">
      <c r="A24" s="15"/>
      <c r="B24" s="26"/>
      <c r="C24" s="27"/>
      <c r="D24" s="28"/>
      <c r="E24" s="29"/>
      <c r="F24" s="30"/>
      <c r="G24" s="50"/>
      <c r="H24" s="51"/>
      <c r="I24" s="51"/>
      <c r="J24" s="51"/>
      <c r="K24" s="51"/>
      <c r="L24" s="51"/>
      <c r="M24" s="30"/>
      <c r="N24" s="30"/>
      <c r="O24" s="51"/>
      <c r="P24" s="51"/>
      <c r="Q24" s="51"/>
      <c r="R24" s="51"/>
      <c r="S24" s="51"/>
      <c r="T24" s="30"/>
      <c r="U24" s="40">
        <f>SUM(F24:T24)</f>
        <v>0</v>
      </c>
      <c r="V24" s="11"/>
      <c r="W24" s="77"/>
      <c r="X24" s="77"/>
      <c r="Y24" s="77"/>
      <c r="Z24" s="77"/>
      <c r="AA24" s="77"/>
      <c r="AB24" s="77"/>
      <c r="AC24" s="11"/>
    </row>
    <row r="25" spans="1:29" ht="5.0999999999999996" customHeight="1">
      <c r="A25" s="58"/>
      <c r="B25" s="68"/>
      <c r="C25" s="69"/>
      <c r="D25" s="70"/>
      <c r="E25" s="71"/>
      <c r="F25" s="59"/>
      <c r="G25" s="60"/>
      <c r="H25" s="65"/>
      <c r="I25" s="65"/>
      <c r="J25" s="65"/>
      <c r="K25" s="65"/>
      <c r="L25" s="65"/>
      <c r="M25" s="59"/>
      <c r="N25" s="59"/>
      <c r="O25" s="65"/>
      <c r="P25" s="65"/>
      <c r="Q25" s="65"/>
      <c r="R25" s="65"/>
      <c r="S25" s="65"/>
      <c r="T25" s="59"/>
      <c r="U25" s="39"/>
      <c r="V25" s="11"/>
      <c r="W25" s="77"/>
      <c r="X25" s="77"/>
      <c r="Y25" s="77"/>
      <c r="Z25" s="77"/>
      <c r="AA25" s="77"/>
      <c r="AB25" s="77"/>
      <c r="AC25" s="11"/>
    </row>
    <row r="26" spans="1:29" ht="21" customHeight="1">
      <c r="A26" s="15"/>
      <c r="B26" s="26"/>
      <c r="C26" s="27"/>
      <c r="D26" s="28"/>
      <c r="E26" s="29"/>
      <c r="F26" s="30"/>
      <c r="G26" s="50"/>
      <c r="H26" s="51"/>
      <c r="I26" s="51"/>
      <c r="J26" s="51"/>
      <c r="K26" s="51"/>
      <c r="L26" s="51"/>
      <c r="M26" s="30"/>
      <c r="N26" s="30"/>
      <c r="O26" s="51"/>
      <c r="P26" s="51"/>
      <c r="Q26" s="51"/>
      <c r="R26" s="51"/>
      <c r="S26" s="51"/>
      <c r="T26" s="30"/>
      <c r="U26" s="40">
        <f>SUM(F26:T26)</f>
        <v>0</v>
      </c>
      <c r="V26" s="11"/>
      <c r="W26" s="77"/>
      <c r="X26" s="77"/>
      <c r="Y26" s="77"/>
      <c r="Z26" s="77"/>
      <c r="AA26" s="77"/>
      <c r="AB26" s="77"/>
      <c r="AC26" s="11"/>
    </row>
    <row r="27" spans="1:29" ht="5.0999999999999996" customHeight="1">
      <c r="A27" s="58"/>
      <c r="B27" s="68"/>
      <c r="C27" s="69"/>
      <c r="D27" s="70"/>
      <c r="E27" s="71"/>
      <c r="F27" s="59"/>
      <c r="G27" s="60"/>
      <c r="H27" s="65"/>
      <c r="I27" s="65"/>
      <c r="J27" s="65"/>
      <c r="K27" s="65"/>
      <c r="L27" s="65"/>
      <c r="M27" s="59"/>
      <c r="N27" s="59"/>
      <c r="O27" s="65"/>
      <c r="P27" s="65"/>
      <c r="Q27" s="65"/>
      <c r="R27" s="65"/>
      <c r="S27" s="65"/>
      <c r="T27" s="59"/>
      <c r="U27" s="39"/>
      <c r="V27" s="11"/>
      <c r="W27" s="77"/>
      <c r="X27" s="77"/>
      <c r="Y27" s="77"/>
      <c r="Z27" s="77"/>
      <c r="AA27" s="77"/>
      <c r="AB27" s="77"/>
      <c r="AC27" s="11"/>
    </row>
    <row r="28" spans="1:29" ht="21" customHeight="1">
      <c r="A28" s="15"/>
      <c r="B28" s="26"/>
      <c r="C28" s="27"/>
      <c r="D28" s="28"/>
      <c r="E28" s="29"/>
      <c r="F28" s="30"/>
      <c r="G28" s="50"/>
      <c r="H28" s="51"/>
      <c r="I28" s="51"/>
      <c r="J28" s="51"/>
      <c r="K28" s="51"/>
      <c r="L28" s="51"/>
      <c r="M28" s="30"/>
      <c r="N28" s="30"/>
      <c r="O28" s="51"/>
      <c r="P28" s="51"/>
      <c r="Q28" s="51"/>
      <c r="R28" s="51"/>
      <c r="S28" s="51"/>
      <c r="T28" s="30"/>
      <c r="U28" s="40">
        <f>SUM(F28:T28)</f>
        <v>0</v>
      </c>
      <c r="V28" s="11"/>
      <c r="W28" s="100" t="s">
        <v>96</v>
      </c>
      <c r="X28" s="100" t="s">
        <v>97</v>
      </c>
      <c r="Y28" s="100" t="s">
        <v>98</v>
      </c>
      <c r="Z28" s="11" t="s">
        <v>99</v>
      </c>
      <c r="AA28" s="11" t="s">
        <v>100</v>
      </c>
      <c r="AB28" s="77" t="s">
        <v>12</v>
      </c>
      <c r="AC28" s="11"/>
    </row>
    <row r="29" spans="1:29" ht="5.0999999999999996" customHeight="1">
      <c r="A29" s="58"/>
      <c r="B29" s="66"/>
      <c r="C29" s="66"/>
      <c r="D29" s="66"/>
      <c r="E29" s="72"/>
      <c r="F29" s="59"/>
      <c r="G29" s="60"/>
      <c r="H29" s="65"/>
      <c r="I29" s="65"/>
      <c r="J29" s="65"/>
      <c r="K29" s="65"/>
      <c r="L29" s="65"/>
      <c r="M29" s="59"/>
      <c r="N29" s="59"/>
      <c r="O29" s="65"/>
      <c r="P29" s="65"/>
      <c r="Q29" s="65"/>
      <c r="R29" s="65"/>
      <c r="S29" s="65"/>
      <c r="T29" s="59"/>
      <c r="U29" s="14"/>
      <c r="V29" s="11"/>
      <c r="W29" s="77"/>
      <c r="X29" s="77"/>
      <c r="Y29" s="77"/>
      <c r="Z29" s="11"/>
      <c r="AA29" s="11"/>
      <c r="AB29" s="77"/>
      <c r="AC29" s="11"/>
    </row>
    <row r="30" spans="1:29" ht="21" customHeight="1">
      <c r="A30" s="189" t="s">
        <v>101</v>
      </c>
      <c r="B30" s="190"/>
      <c r="C30" s="190"/>
      <c r="D30" s="190"/>
      <c r="E30" s="191"/>
      <c r="F30" s="30"/>
      <c r="G30" s="50"/>
      <c r="H30" s="51"/>
      <c r="I30" s="51"/>
      <c r="J30" s="51"/>
      <c r="K30" s="51"/>
      <c r="L30" s="51"/>
      <c r="M30" s="30"/>
      <c r="N30" s="30"/>
      <c r="O30" s="51"/>
      <c r="P30" s="51"/>
      <c r="Q30" s="51"/>
      <c r="R30" s="51"/>
      <c r="S30" s="51"/>
      <c r="T30" s="30"/>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16"/>
      <c r="B31" s="17"/>
      <c r="C31" s="17"/>
      <c r="D31" s="17"/>
      <c r="E31" s="18"/>
      <c r="F31" s="56"/>
      <c r="G31" s="57"/>
      <c r="H31" s="65"/>
      <c r="I31" s="65"/>
      <c r="J31" s="65"/>
      <c r="K31" s="65"/>
      <c r="L31" s="65"/>
      <c r="M31" s="56"/>
      <c r="N31" s="56"/>
      <c r="O31" s="65"/>
      <c r="P31" s="65"/>
      <c r="Q31" s="65"/>
      <c r="R31" s="65"/>
      <c r="S31" s="65"/>
      <c r="T31" s="56"/>
      <c r="U31" s="14"/>
      <c r="V31" s="11"/>
      <c r="W31" s="77"/>
      <c r="X31" s="77"/>
      <c r="Y31" s="77"/>
      <c r="Z31" s="77"/>
      <c r="AA31" s="77"/>
      <c r="AB31" s="77"/>
      <c r="AC31" s="11"/>
    </row>
    <row r="32" spans="1:29" ht="22.15" customHeight="1" thickBot="1">
      <c r="A32" s="192" t="s">
        <v>102</v>
      </c>
      <c r="B32" s="193"/>
      <c r="C32" s="193"/>
      <c r="D32" s="193"/>
      <c r="E32" s="194"/>
      <c r="F32" s="75">
        <f>SUM(F5:F31)</f>
        <v>0</v>
      </c>
      <c r="G32" s="76">
        <f t="shared" ref="G32:U32" si="3">SUM(G5:G31)</f>
        <v>0</v>
      </c>
      <c r="H32" s="104">
        <f t="shared" si="3"/>
        <v>0</v>
      </c>
      <c r="I32" s="104">
        <f t="shared" si="3"/>
        <v>0</v>
      </c>
      <c r="J32" s="104">
        <f t="shared" si="3"/>
        <v>0</v>
      </c>
      <c r="K32" s="104">
        <f t="shared" si="3"/>
        <v>0</v>
      </c>
      <c r="L32" s="104">
        <f t="shared" si="3"/>
        <v>0</v>
      </c>
      <c r="M32" s="75">
        <f t="shared" si="3"/>
        <v>0</v>
      </c>
      <c r="N32" s="75">
        <f t="shared" si="3"/>
        <v>0</v>
      </c>
      <c r="O32" s="104">
        <f t="shared" si="3"/>
        <v>0</v>
      </c>
      <c r="P32" s="104">
        <f t="shared" si="3"/>
        <v>0</v>
      </c>
      <c r="Q32" s="104">
        <f t="shared" si="3"/>
        <v>0</v>
      </c>
      <c r="R32" s="104">
        <f t="shared" si="3"/>
        <v>0</v>
      </c>
      <c r="S32" s="104">
        <f t="shared" si="3"/>
        <v>0</v>
      </c>
      <c r="T32" s="75">
        <f t="shared" si="3"/>
        <v>0</v>
      </c>
      <c r="U32" s="19">
        <f t="shared" si="3"/>
        <v>0</v>
      </c>
      <c r="V32" s="11"/>
      <c r="W32" s="77"/>
      <c r="X32" s="77"/>
      <c r="Y32" s="77"/>
      <c r="Z32" s="77"/>
      <c r="AA32" s="77"/>
      <c r="AB32" s="77"/>
      <c r="AC32" s="11"/>
    </row>
    <row r="33" spans="1:29" ht="22.15" customHeight="1" thickBot="1">
      <c r="A33" s="192" t="s">
        <v>103</v>
      </c>
      <c r="B33" s="193"/>
      <c r="C33" s="193"/>
      <c r="D33" s="193"/>
      <c r="E33" s="194"/>
      <c r="F33" s="75"/>
      <c r="G33" s="76"/>
      <c r="H33" s="104"/>
      <c r="I33" s="104"/>
      <c r="J33" s="104"/>
      <c r="K33" s="104"/>
      <c r="L33" s="104"/>
      <c r="M33" s="75"/>
      <c r="N33" s="75"/>
      <c r="O33" s="104"/>
      <c r="P33" s="104"/>
      <c r="Q33" s="104"/>
      <c r="R33" s="104"/>
      <c r="S33" s="104"/>
      <c r="T33" s="75"/>
      <c r="U33" s="19">
        <f>SUM(F33:T33)</f>
        <v>0</v>
      </c>
      <c r="V33" s="11"/>
      <c r="W33" s="77"/>
      <c r="X33" s="77"/>
      <c r="Y33" s="77"/>
      <c r="Z33" s="77"/>
      <c r="AA33" s="77"/>
      <c r="AB33" s="77"/>
      <c r="AC33" s="11"/>
    </row>
    <row r="34" spans="1:29" ht="56.25" customHeight="1">
      <c r="A34" s="204"/>
      <c r="B34" s="204"/>
      <c r="C34" s="204"/>
      <c r="D34" s="204"/>
      <c r="E34" s="204"/>
      <c r="F34" s="204"/>
      <c r="G34" s="204"/>
      <c r="H34" s="204"/>
      <c r="I34" s="8"/>
      <c r="J34" s="8"/>
      <c r="K34" s="184"/>
      <c r="L34" s="184"/>
      <c r="M34" s="184"/>
      <c r="N34" s="184"/>
      <c r="O34" s="184"/>
      <c r="P34" s="184"/>
      <c r="Q34" s="184"/>
      <c r="R34" s="184"/>
      <c r="S34" s="184"/>
      <c r="T34" s="184"/>
      <c r="U34" s="184"/>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f>IF(AND($N$1&lt;&gt;"E",$N$1&lt;&gt;"Status"),SUM('Jan 16-31'!Q5:U20,'Feb 1-15'!$F$5:$G$20,""))</f>
        <v>0</v>
      </c>
      <c r="H39" s="43"/>
      <c r="I39" s="43"/>
      <c r="J39" s="43"/>
      <c r="K39" s="43"/>
      <c r="L39" s="43"/>
      <c r="M39" s="43"/>
      <c r="N39" s="43">
        <f>IF(AND($N$1&lt;&gt;"E",$N$1&lt;&gt;"Status"),SUM($H$5:$N$20),"")</f>
        <v>0</v>
      </c>
      <c r="O39" s="43"/>
      <c r="P39" s="43"/>
      <c r="Q39" s="43"/>
      <c r="R39" s="43"/>
      <c r="S39" s="43"/>
      <c r="T39" s="43">
        <f>IF(AND($N$1&lt;&gt;"E",$N$1&lt;&gt;"Status"),SUM(O5:T20),"")</f>
        <v>0</v>
      </c>
      <c r="U39" s="45" t="str">
        <f>IF(SUM(F39:T39)=0,"",SUM(F39:T39))</f>
        <v/>
      </c>
      <c r="V39" s="85"/>
      <c r="W39" s="44"/>
      <c r="X39" s="46"/>
      <c r="Y39" s="46"/>
      <c r="Z39" s="46"/>
      <c r="AA39" s="46"/>
      <c r="AB39" s="46"/>
    </row>
    <row r="40" spans="1:29" s="47" customFormat="1" ht="21" customHeight="1">
      <c r="A40" s="178"/>
      <c r="B40" s="179"/>
      <c r="C40" s="174" t="s">
        <v>109</v>
      </c>
      <c r="D40" s="174"/>
      <c r="E40" s="175"/>
      <c r="F40" s="42"/>
      <c r="G40" s="42">
        <f>IF(AND($N$1&lt;&gt;"E",$N$1&lt;&gt;"Status"),IF(G39&gt;40,35,G39),G39)</f>
        <v>0</v>
      </c>
      <c r="H40" s="42"/>
      <c r="I40" s="42"/>
      <c r="J40" s="42"/>
      <c r="K40" s="42"/>
      <c r="L40" s="42"/>
      <c r="M40" s="42"/>
      <c r="N40" s="42">
        <f>IF(AND($N$1&lt;&gt;"E",$N$1&lt;&gt;"Status"),IF(N39&gt;40,35,N39),N39)</f>
        <v>0</v>
      </c>
      <c r="O40" s="42"/>
      <c r="P40" s="42"/>
      <c r="Q40" s="42"/>
      <c r="R40" s="42"/>
      <c r="S40" s="42"/>
      <c r="T40" s="42">
        <f>IF(AND($N$1&lt;&gt;"E",$N$1&lt;&gt;"Status"),IF(T39&gt;40,35,T39),T39)</f>
        <v>0</v>
      </c>
      <c r="U40" s="49" t="str">
        <f>IF(SUM(F40:T40)=0,"",SUM(F40:T40))</f>
        <v/>
      </c>
      <c r="V40" s="85"/>
      <c r="W40" s="44"/>
      <c r="X40" s="46"/>
      <c r="Y40" s="46"/>
      <c r="Z40" s="46"/>
      <c r="AA40" s="46"/>
      <c r="AB40" s="46"/>
    </row>
    <row r="41" spans="1:29" s="47" customFormat="1" ht="21" customHeight="1">
      <c r="A41" s="178"/>
      <c r="B41" s="179"/>
      <c r="C41" s="185" t="s">
        <v>110</v>
      </c>
      <c r="D41" s="185"/>
      <c r="E41" s="175"/>
      <c r="F41" s="43"/>
      <c r="G41" s="43" t="b">
        <f>IF(AND($N$1&lt;&gt;"E",$N$1&lt;&gt;"Status"),IF(G39&gt;40,5),"")</f>
        <v>0</v>
      </c>
      <c r="H41" s="43"/>
      <c r="I41" s="43"/>
      <c r="J41" s="43"/>
      <c r="K41" s="43"/>
      <c r="L41" s="43"/>
      <c r="M41" s="43"/>
      <c r="N41" s="43" t="b">
        <f>IF(AND($N$1&lt;&gt;"E",$N$1&lt;&gt;"Status"),IF(N39&gt;40,5),"")</f>
        <v>0</v>
      </c>
      <c r="O41" s="43"/>
      <c r="P41" s="43"/>
      <c r="Q41" s="43"/>
      <c r="R41" s="43"/>
      <c r="S41" s="43"/>
      <c r="T41" s="43" t="b">
        <f>IF(AND($N$1&lt;&gt;"E",$N$1&lt;&gt;"Status"),IF(T39&gt;40,5),"")</f>
        <v>0</v>
      </c>
      <c r="U41" s="45" t="str">
        <f>IF(SUM(F41:T41)=0,"",SUM(F41:T41))</f>
        <v/>
      </c>
      <c r="V41" s="85"/>
      <c r="W41" s="44"/>
      <c r="X41" s="46"/>
      <c r="Y41" s="46"/>
      <c r="Z41" s="46"/>
      <c r="AA41" s="46"/>
      <c r="AB41" s="46"/>
    </row>
    <row r="42" spans="1:29" s="47" customFormat="1" ht="21" customHeight="1" thickBot="1">
      <c r="A42" s="180"/>
      <c r="B42" s="181"/>
      <c r="C42" s="174" t="s">
        <v>111</v>
      </c>
      <c r="D42" s="174"/>
      <c r="E42" s="175"/>
      <c r="F42" s="42"/>
      <c r="G42" s="42" t="b">
        <f>IF(AND($N$1&lt;&gt;"E",$N$1&lt;&gt;"Status"), IF(G39&gt;40,G39-40),"")</f>
        <v>0</v>
      </c>
      <c r="H42" s="42"/>
      <c r="I42" s="42"/>
      <c r="J42" s="42"/>
      <c r="K42" s="42"/>
      <c r="L42" s="42"/>
      <c r="M42" s="42"/>
      <c r="N42" s="42" t="b">
        <f>IF(AND($N$1&lt;&gt;"E",$N$1&lt;&gt;"Status"), IF(N39&gt;40,N39-40),"")</f>
        <v>0</v>
      </c>
      <c r="O42" s="42"/>
      <c r="P42" s="42"/>
      <c r="Q42" s="42"/>
      <c r="R42" s="42"/>
      <c r="S42" s="42"/>
      <c r="T42" s="42" t="b">
        <f>IF(AND($N$1&lt;&gt;"E",$N$1&lt;&gt;"Status"), IF(T39&gt;40,T39-40),"")</f>
        <v>0</v>
      </c>
      <c r="U42" s="49" t="str">
        <f>IF(SUM(F42:T42)=0,"",SUM(F42:T42))</f>
        <v/>
      </c>
      <c r="V42" s="85"/>
      <c r="W42" s="44"/>
      <c r="X42" s="46"/>
      <c r="Y42" s="46"/>
      <c r="Z42" s="46"/>
      <c r="AA42" s="46"/>
      <c r="AB42" s="46"/>
    </row>
  </sheetData>
  <mergeCells count="25">
    <mergeCell ref="U3:U4"/>
    <mergeCell ref="F37:U37"/>
    <mergeCell ref="A35:H35"/>
    <mergeCell ref="A30:E30"/>
    <mergeCell ref="A32:E32"/>
    <mergeCell ref="K34:U34"/>
    <mergeCell ref="A34:H34"/>
    <mergeCell ref="O35:T35"/>
    <mergeCell ref="K35:N35"/>
    <mergeCell ref="A33:E33"/>
    <mergeCell ref="R1:T1"/>
    <mergeCell ref="N1:O1"/>
    <mergeCell ref="P1:Q1"/>
    <mergeCell ref="L1:M1"/>
    <mergeCell ref="A19:A20"/>
    <mergeCell ref="B1:E1"/>
    <mergeCell ref="B3:B4"/>
    <mergeCell ref="C3:C4"/>
    <mergeCell ref="D3:D4"/>
    <mergeCell ref="E3:E4"/>
    <mergeCell ref="A39:B42"/>
    <mergeCell ref="C39:E39"/>
    <mergeCell ref="C40:E40"/>
    <mergeCell ref="C41:E41"/>
    <mergeCell ref="C42:E42"/>
  </mergeCells>
  <phoneticPr fontId="2" type="noConversion"/>
  <conditionalFormatting sqref="I36 F36 M36 T36">
    <cfRule type="cellIs" dxfId="87" priority="1" stopIfTrue="1" operator="notEqual">
      <formula>0</formula>
    </cfRule>
  </conditionalFormatting>
  <conditionalFormatting sqref="U1 N1:O1">
    <cfRule type="cellIs" dxfId="86" priority="2" stopIfTrue="1" operator="equal">
      <formula>"status"</formula>
    </cfRule>
  </conditionalFormatting>
  <conditionalFormatting sqref="B1:E1">
    <cfRule type="cellIs" dxfId="85" priority="3" stopIfTrue="1" operator="equal">
      <formula>"Name"</formula>
    </cfRule>
  </conditionalFormatting>
  <conditionalFormatting sqref="R1:T1">
    <cfRule type="cellIs" dxfId="84"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R40" sqref="R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18" width="7.875" style="6" customWidth="1"/>
    <col min="19" max="19" width="8.125" style="6" bestFit="1" customWidth="1"/>
    <col min="20" max="22" width="7.875" style="6" customWidth="1"/>
    <col min="23" max="24" width="6.75" style="6" hidden="1" customWidth="1"/>
    <col min="25" max="26" width="5.125" style="6" hidden="1" customWidth="1"/>
    <col min="27"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41686</v>
      </c>
      <c r="H1" s="7" t="s">
        <v>86</v>
      </c>
      <c r="I1" s="141">
        <f>F3</f>
        <v>41686</v>
      </c>
      <c r="J1" s="7" t="s">
        <v>87</v>
      </c>
      <c r="K1" s="142">
        <f>time</f>
        <v>1</v>
      </c>
      <c r="L1" s="173" t="s">
        <v>88</v>
      </c>
      <c r="M1" s="173"/>
      <c r="N1" s="171" t="str">
        <f>IF(Status&lt;&gt;"",Status,"Status")</f>
        <v>N</v>
      </c>
      <c r="O1" s="171"/>
      <c r="P1" s="160" t="s">
        <v>113</v>
      </c>
      <c r="Q1" s="170" t="str">
        <f>IF(Department&lt;&gt;"",Department,"Department")</f>
        <v>Department</v>
      </c>
      <c r="R1" s="170"/>
      <c r="W1" s="25"/>
    </row>
    <row r="2" spans="1:29" ht="15" customHeight="1" thickBot="1">
      <c r="A2" s="8"/>
      <c r="B2" s="8"/>
      <c r="C2" s="8"/>
      <c r="D2" s="8"/>
      <c r="E2" s="8"/>
      <c r="F2" s="8"/>
      <c r="G2" s="8"/>
      <c r="H2" s="8"/>
      <c r="I2" s="8"/>
      <c r="J2" s="8"/>
      <c r="K2" s="8"/>
      <c r="L2" s="8"/>
      <c r="M2" s="8"/>
      <c r="N2" s="8"/>
      <c r="O2" s="8"/>
      <c r="P2" s="8"/>
      <c r="Q2" s="8"/>
      <c r="R2" s="8"/>
    </row>
    <row r="3" spans="1:29" ht="22.15" customHeight="1">
      <c r="A3" s="11"/>
      <c r="B3" s="200" t="s">
        <v>90</v>
      </c>
      <c r="C3" s="197" t="s">
        <v>91</v>
      </c>
      <c r="D3" s="197" t="s">
        <v>92</v>
      </c>
      <c r="E3" s="202" t="s">
        <v>93</v>
      </c>
      <c r="F3" s="10">
        <f>'Feb 1-15'!T3+1</f>
        <v>41686</v>
      </c>
      <c r="G3" s="10">
        <f t="shared" ref="G3:Q3" si="0">F3+1</f>
        <v>41687</v>
      </c>
      <c r="H3" s="10">
        <f t="shared" si="0"/>
        <v>41688</v>
      </c>
      <c r="I3" s="10">
        <f t="shared" si="0"/>
        <v>41689</v>
      </c>
      <c r="J3" s="10">
        <f t="shared" si="0"/>
        <v>41690</v>
      </c>
      <c r="K3" s="10">
        <f t="shared" si="0"/>
        <v>41691</v>
      </c>
      <c r="L3" s="10">
        <f t="shared" si="0"/>
        <v>41692</v>
      </c>
      <c r="M3" s="10">
        <f t="shared" si="0"/>
        <v>41693</v>
      </c>
      <c r="N3" s="10">
        <f t="shared" si="0"/>
        <v>41694</v>
      </c>
      <c r="O3" s="10">
        <f t="shared" si="0"/>
        <v>41695</v>
      </c>
      <c r="P3" s="10">
        <f t="shared" si="0"/>
        <v>41696</v>
      </c>
      <c r="Q3" s="10">
        <f t="shared" si="0"/>
        <v>41697</v>
      </c>
      <c r="R3" s="10">
        <f>Q3+1</f>
        <v>41698</v>
      </c>
      <c r="S3" s="161" t="s">
        <v>94</v>
      </c>
    </row>
    <row r="4" spans="1:29" ht="22.15" customHeight="1">
      <c r="A4" s="11"/>
      <c r="B4" s="201"/>
      <c r="C4" s="198"/>
      <c r="D4" s="198"/>
      <c r="E4" s="203"/>
      <c r="F4" s="12">
        <f>F3</f>
        <v>41686</v>
      </c>
      <c r="G4" s="12">
        <f t="shared" ref="G4:Q4" si="1">G3</f>
        <v>41687</v>
      </c>
      <c r="H4" s="12">
        <f t="shared" si="1"/>
        <v>41688</v>
      </c>
      <c r="I4" s="12">
        <f t="shared" si="1"/>
        <v>41689</v>
      </c>
      <c r="J4" s="12">
        <f t="shared" si="1"/>
        <v>41690</v>
      </c>
      <c r="K4" s="12">
        <f t="shared" si="1"/>
        <v>41691</v>
      </c>
      <c r="L4" s="12">
        <f t="shared" si="1"/>
        <v>41692</v>
      </c>
      <c r="M4" s="12">
        <f t="shared" si="1"/>
        <v>41693</v>
      </c>
      <c r="N4" s="12">
        <f t="shared" si="1"/>
        <v>41694</v>
      </c>
      <c r="O4" s="12">
        <f t="shared" si="1"/>
        <v>41695</v>
      </c>
      <c r="P4" s="12">
        <f t="shared" si="1"/>
        <v>41696</v>
      </c>
      <c r="Q4" s="12">
        <f t="shared" si="1"/>
        <v>41697</v>
      </c>
      <c r="R4" s="12">
        <f>R3</f>
        <v>41698</v>
      </c>
      <c r="S4" s="162"/>
    </row>
    <row r="5" spans="1:29" ht="21" customHeight="1">
      <c r="A5" s="11"/>
      <c r="B5" s="26"/>
      <c r="C5" s="27"/>
      <c r="D5" s="28"/>
      <c r="E5" s="29"/>
      <c r="F5" s="30"/>
      <c r="G5" s="105"/>
      <c r="H5" s="152"/>
      <c r="I5" s="51"/>
      <c r="J5" s="51"/>
      <c r="K5" s="51"/>
      <c r="L5" s="30"/>
      <c r="M5" s="30"/>
      <c r="N5" s="152"/>
      <c r="O5" s="51"/>
      <c r="P5" s="51"/>
      <c r="Q5" s="51"/>
      <c r="R5" s="51"/>
      <c r="S5" s="41">
        <f t="shared" ref="S5:S20" si="2">SUM(F5:R5)</f>
        <v>0</v>
      </c>
      <c r="T5" s="11"/>
      <c r="U5" s="11"/>
      <c r="V5" s="11"/>
      <c r="W5" s="101"/>
      <c r="X5" s="11"/>
      <c r="Y5" s="11"/>
      <c r="Z5" s="11"/>
      <c r="AA5" s="11"/>
      <c r="AB5" s="11"/>
      <c r="AC5" s="11"/>
    </row>
    <row r="6" spans="1:29" ht="21" customHeight="1">
      <c r="A6" s="11"/>
      <c r="B6" s="26"/>
      <c r="C6" s="27"/>
      <c r="D6" s="28"/>
      <c r="E6" s="29"/>
      <c r="F6" s="30"/>
      <c r="G6" s="105"/>
      <c r="H6" s="152"/>
      <c r="I6" s="51"/>
      <c r="J6" s="51"/>
      <c r="K6" s="51"/>
      <c r="L6" s="30"/>
      <c r="M6" s="30"/>
      <c r="N6" s="152"/>
      <c r="O6" s="51"/>
      <c r="P6" s="51"/>
      <c r="Q6" s="51"/>
      <c r="R6" s="51"/>
      <c r="S6" s="41">
        <f t="shared" si="2"/>
        <v>0</v>
      </c>
      <c r="T6" s="11"/>
      <c r="U6" s="11"/>
      <c r="V6" s="11"/>
      <c r="W6" s="101"/>
      <c r="X6" s="11"/>
      <c r="Y6" s="11"/>
      <c r="Z6" s="11"/>
      <c r="AA6" s="11"/>
      <c r="AB6" s="11"/>
      <c r="AC6" s="11"/>
    </row>
    <row r="7" spans="1:29" ht="21" customHeight="1">
      <c r="A7" s="11"/>
      <c r="B7" s="26"/>
      <c r="C7" s="27"/>
      <c r="D7" s="28"/>
      <c r="E7" s="29"/>
      <c r="F7" s="30"/>
      <c r="G7" s="105"/>
      <c r="H7" s="152"/>
      <c r="I7" s="51"/>
      <c r="J7" s="51"/>
      <c r="K7" s="51"/>
      <c r="L7" s="30"/>
      <c r="M7" s="30"/>
      <c r="N7" s="152"/>
      <c r="O7" s="51"/>
      <c r="P7" s="51"/>
      <c r="Q7" s="51"/>
      <c r="R7" s="51"/>
      <c r="S7" s="41">
        <f t="shared" si="2"/>
        <v>0</v>
      </c>
      <c r="T7" s="11"/>
      <c r="U7" s="11"/>
      <c r="V7" s="11"/>
      <c r="W7" s="101"/>
      <c r="X7" s="11"/>
      <c r="Y7" s="11"/>
      <c r="Z7" s="11"/>
      <c r="AA7" s="11"/>
      <c r="AB7" s="11"/>
      <c r="AC7" s="11"/>
    </row>
    <row r="8" spans="1:29" ht="21" customHeight="1">
      <c r="A8" s="11"/>
      <c r="B8" s="26"/>
      <c r="C8" s="27"/>
      <c r="D8" s="28"/>
      <c r="E8" s="29"/>
      <c r="F8" s="30"/>
      <c r="G8" s="105"/>
      <c r="H8" s="152"/>
      <c r="I8" s="51"/>
      <c r="J8" s="51"/>
      <c r="K8" s="51"/>
      <c r="L8" s="30"/>
      <c r="M8" s="30"/>
      <c r="N8" s="152"/>
      <c r="O8" s="51"/>
      <c r="P8" s="51"/>
      <c r="Q8" s="51"/>
      <c r="R8" s="51"/>
      <c r="S8" s="41">
        <f t="shared" si="2"/>
        <v>0</v>
      </c>
      <c r="T8" s="11"/>
      <c r="U8" s="11"/>
      <c r="V8" s="11"/>
      <c r="W8" s="101"/>
      <c r="X8" s="11"/>
      <c r="Y8" s="11"/>
      <c r="Z8" s="11"/>
      <c r="AA8" s="11"/>
      <c r="AB8" s="11"/>
      <c r="AC8" s="11"/>
    </row>
    <row r="9" spans="1:29" ht="21" customHeight="1">
      <c r="A9" s="11"/>
      <c r="B9" s="26"/>
      <c r="C9" s="27"/>
      <c r="D9" s="28"/>
      <c r="E9" s="29"/>
      <c r="F9" s="30"/>
      <c r="G9" s="105"/>
      <c r="H9" s="152"/>
      <c r="I9" s="51"/>
      <c r="J9" s="51"/>
      <c r="K9" s="51"/>
      <c r="L9" s="30"/>
      <c r="M9" s="30"/>
      <c r="N9" s="152"/>
      <c r="O9" s="51"/>
      <c r="P9" s="51"/>
      <c r="Q9" s="51"/>
      <c r="R9" s="51"/>
      <c r="S9" s="41">
        <f t="shared" si="2"/>
        <v>0</v>
      </c>
      <c r="T9" s="11"/>
      <c r="U9" s="11"/>
      <c r="V9" s="11"/>
      <c r="W9" s="101"/>
      <c r="X9" s="11"/>
      <c r="Y9" s="11"/>
      <c r="Z9" s="11"/>
      <c r="AA9" s="11"/>
      <c r="AB9" s="11"/>
      <c r="AC9" s="11"/>
    </row>
    <row r="10" spans="1:29" ht="21" customHeight="1">
      <c r="A10" s="11"/>
      <c r="B10" s="26"/>
      <c r="C10" s="27"/>
      <c r="D10" s="28"/>
      <c r="E10" s="29"/>
      <c r="F10" s="30"/>
      <c r="G10" s="105"/>
      <c r="H10" s="152"/>
      <c r="I10" s="51"/>
      <c r="J10" s="51"/>
      <c r="K10" s="51"/>
      <c r="L10" s="30"/>
      <c r="M10" s="30"/>
      <c r="N10" s="152"/>
      <c r="O10" s="51"/>
      <c r="P10" s="51"/>
      <c r="Q10" s="51"/>
      <c r="R10" s="51"/>
      <c r="S10" s="41">
        <f t="shared" si="2"/>
        <v>0</v>
      </c>
      <c r="T10" s="11"/>
      <c r="U10" s="11"/>
      <c r="V10" s="11"/>
      <c r="W10" s="101"/>
      <c r="X10" s="11"/>
      <c r="Y10" s="11"/>
      <c r="Z10" s="11"/>
      <c r="AA10" s="11"/>
      <c r="AB10" s="11"/>
      <c r="AC10" s="11"/>
    </row>
    <row r="11" spans="1:29" ht="21" customHeight="1">
      <c r="A11" s="11"/>
      <c r="B11" s="26"/>
      <c r="C11" s="27"/>
      <c r="D11" s="28"/>
      <c r="E11" s="29"/>
      <c r="F11" s="30"/>
      <c r="G11" s="105"/>
      <c r="H11" s="152"/>
      <c r="I11" s="51"/>
      <c r="J11" s="51"/>
      <c r="K11" s="51"/>
      <c r="L11" s="30"/>
      <c r="M11" s="30"/>
      <c r="N11" s="152"/>
      <c r="O11" s="51"/>
      <c r="P11" s="51"/>
      <c r="Q11" s="51"/>
      <c r="R11" s="51"/>
      <c r="S11" s="41">
        <f t="shared" si="2"/>
        <v>0</v>
      </c>
      <c r="T11" s="11"/>
      <c r="U11" s="11"/>
      <c r="V11" s="11"/>
      <c r="W11" s="101"/>
      <c r="X11" s="11"/>
      <c r="Y11" s="11"/>
      <c r="Z11" s="11"/>
      <c r="AA11" s="11"/>
      <c r="AB11" s="11"/>
      <c r="AC11" s="11"/>
    </row>
    <row r="12" spans="1:29" ht="21" customHeight="1">
      <c r="A12" s="11"/>
      <c r="B12" s="26"/>
      <c r="C12" s="27"/>
      <c r="D12" s="28"/>
      <c r="E12" s="29"/>
      <c r="F12" s="30"/>
      <c r="G12" s="105"/>
      <c r="H12" s="152"/>
      <c r="I12" s="51"/>
      <c r="J12" s="51"/>
      <c r="K12" s="51"/>
      <c r="L12" s="30"/>
      <c r="M12" s="30"/>
      <c r="N12" s="152"/>
      <c r="O12" s="51"/>
      <c r="P12" s="51"/>
      <c r="Q12" s="51"/>
      <c r="R12" s="51"/>
      <c r="S12" s="41">
        <f t="shared" si="2"/>
        <v>0</v>
      </c>
      <c r="T12" s="11"/>
      <c r="U12" s="11"/>
      <c r="V12" s="11"/>
      <c r="W12" s="101"/>
      <c r="X12" s="11"/>
      <c r="Y12" s="11"/>
      <c r="Z12" s="11"/>
      <c r="AA12" s="11"/>
      <c r="AB12" s="11"/>
      <c r="AC12" s="11"/>
    </row>
    <row r="13" spans="1:29" ht="21" customHeight="1">
      <c r="A13" s="11"/>
      <c r="B13" s="26"/>
      <c r="C13" s="27"/>
      <c r="D13" s="28"/>
      <c r="E13" s="29"/>
      <c r="F13" s="30"/>
      <c r="G13" s="105"/>
      <c r="H13" s="152"/>
      <c r="I13" s="51"/>
      <c r="J13" s="51"/>
      <c r="K13" s="51"/>
      <c r="L13" s="30"/>
      <c r="M13" s="30"/>
      <c r="N13" s="152"/>
      <c r="O13" s="51"/>
      <c r="P13" s="51"/>
      <c r="Q13" s="51"/>
      <c r="R13" s="51"/>
      <c r="S13" s="41">
        <f t="shared" si="2"/>
        <v>0</v>
      </c>
      <c r="T13" s="11"/>
      <c r="U13" s="11"/>
      <c r="V13" s="11"/>
      <c r="W13" s="101"/>
      <c r="X13" s="11"/>
      <c r="Y13" s="11"/>
      <c r="Z13" s="11"/>
      <c r="AA13" s="11"/>
      <c r="AB13" s="11"/>
      <c r="AC13" s="11"/>
    </row>
    <row r="14" spans="1:29" ht="21" customHeight="1">
      <c r="A14" s="11"/>
      <c r="B14" s="26"/>
      <c r="C14" s="27"/>
      <c r="D14" s="28"/>
      <c r="E14" s="29"/>
      <c r="F14" s="30"/>
      <c r="G14" s="105"/>
      <c r="H14" s="152"/>
      <c r="I14" s="51"/>
      <c r="J14" s="51"/>
      <c r="K14" s="51"/>
      <c r="L14" s="30"/>
      <c r="M14" s="30"/>
      <c r="N14" s="152"/>
      <c r="O14" s="51"/>
      <c r="P14" s="51"/>
      <c r="Q14" s="51"/>
      <c r="R14" s="51"/>
      <c r="S14" s="41">
        <f t="shared" si="2"/>
        <v>0</v>
      </c>
      <c r="T14" s="11"/>
      <c r="U14" s="11"/>
      <c r="V14" s="11"/>
      <c r="W14" s="101"/>
      <c r="X14" s="11"/>
      <c r="Y14" s="11"/>
      <c r="Z14" s="11"/>
      <c r="AA14" s="11"/>
      <c r="AB14" s="11"/>
      <c r="AC14" s="11"/>
    </row>
    <row r="15" spans="1:29" ht="21" customHeight="1">
      <c r="A15" s="11"/>
      <c r="B15" s="26"/>
      <c r="C15" s="27"/>
      <c r="D15" s="28"/>
      <c r="E15" s="29"/>
      <c r="F15" s="30"/>
      <c r="G15" s="105"/>
      <c r="H15" s="152"/>
      <c r="I15" s="51"/>
      <c r="J15" s="51"/>
      <c r="K15" s="51"/>
      <c r="L15" s="30"/>
      <c r="M15" s="30"/>
      <c r="N15" s="152"/>
      <c r="O15" s="51"/>
      <c r="P15" s="51"/>
      <c r="Q15" s="51"/>
      <c r="R15" s="51"/>
      <c r="S15" s="41">
        <f t="shared" si="2"/>
        <v>0</v>
      </c>
      <c r="T15" s="11"/>
      <c r="U15" s="11"/>
      <c r="V15" s="11"/>
      <c r="W15" s="101"/>
      <c r="X15" s="11"/>
      <c r="Y15" s="11"/>
      <c r="Z15" s="11"/>
      <c r="AA15" s="11"/>
      <c r="AB15" s="11"/>
      <c r="AC15" s="11"/>
    </row>
    <row r="16" spans="1:29" ht="21" customHeight="1">
      <c r="A16" s="11"/>
      <c r="B16" s="26"/>
      <c r="C16" s="27"/>
      <c r="D16" s="28"/>
      <c r="E16" s="29"/>
      <c r="F16" s="30"/>
      <c r="G16" s="105"/>
      <c r="H16" s="152"/>
      <c r="I16" s="51"/>
      <c r="J16" s="51"/>
      <c r="K16" s="51"/>
      <c r="L16" s="30"/>
      <c r="M16" s="30"/>
      <c r="N16" s="152"/>
      <c r="O16" s="51"/>
      <c r="P16" s="51"/>
      <c r="Q16" s="51"/>
      <c r="R16" s="51"/>
      <c r="S16" s="41">
        <f t="shared" si="2"/>
        <v>0</v>
      </c>
      <c r="T16" s="11"/>
      <c r="U16" s="11"/>
      <c r="V16" s="11"/>
      <c r="W16" s="101"/>
      <c r="X16" s="11"/>
      <c r="Y16" s="11"/>
      <c r="Z16" s="11"/>
      <c r="AA16" s="11"/>
      <c r="AB16" s="11"/>
      <c r="AC16" s="11"/>
    </row>
    <row r="17" spans="1:29" ht="21" customHeight="1">
      <c r="A17" s="11"/>
      <c r="B17" s="26"/>
      <c r="C17" s="27"/>
      <c r="D17" s="28"/>
      <c r="E17" s="29"/>
      <c r="F17" s="30"/>
      <c r="G17" s="105"/>
      <c r="H17" s="152"/>
      <c r="I17" s="51"/>
      <c r="J17" s="51"/>
      <c r="K17" s="51"/>
      <c r="L17" s="30"/>
      <c r="M17" s="30"/>
      <c r="N17" s="152"/>
      <c r="O17" s="51"/>
      <c r="P17" s="51"/>
      <c r="Q17" s="51"/>
      <c r="R17" s="51"/>
      <c r="S17" s="41">
        <f t="shared" si="2"/>
        <v>0</v>
      </c>
      <c r="T17" s="11"/>
      <c r="U17" s="11"/>
      <c r="V17" s="11"/>
      <c r="W17" s="101"/>
      <c r="X17" s="11"/>
      <c r="Y17" s="11"/>
      <c r="Z17" s="11"/>
      <c r="AA17" s="11"/>
      <c r="AB17" s="11"/>
      <c r="AC17" s="11"/>
    </row>
    <row r="18" spans="1:29" ht="21" customHeight="1">
      <c r="A18" s="11"/>
      <c r="B18" s="26"/>
      <c r="C18" s="27"/>
      <c r="D18" s="28"/>
      <c r="E18" s="29"/>
      <c r="F18" s="30"/>
      <c r="G18" s="105"/>
      <c r="H18" s="152"/>
      <c r="I18" s="51"/>
      <c r="J18" s="51"/>
      <c r="K18" s="51"/>
      <c r="L18" s="30"/>
      <c r="M18" s="30"/>
      <c r="N18" s="152"/>
      <c r="O18" s="51"/>
      <c r="P18" s="51"/>
      <c r="Q18" s="51"/>
      <c r="R18" s="51"/>
      <c r="S18" s="41">
        <f t="shared" si="2"/>
        <v>0</v>
      </c>
      <c r="T18" s="11"/>
      <c r="U18" s="11"/>
      <c r="V18" s="11"/>
      <c r="W18" s="101"/>
      <c r="X18" s="11"/>
      <c r="Y18" s="11"/>
      <c r="Z18" s="11"/>
      <c r="AA18" s="11"/>
      <c r="AB18" s="11"/>
      <c r="AC18" s="11"/>
    </row>
    <row r="19" spans="1:29" ht="21" customHeight="1">
      <c r="A19" s="199" t="s">
        <v>95</v>
      </c>
      <c r="B19" s="26"/>
      <c r="C19" s="27"/>
      <c r="D19" s="28"/>
      <c r="E19" s="29"/>
      <c r="F19" s="30"/>
      <c r="G19" s="105"/>
      <c r="H19" s="152"/>
      <c r="I19" s="51"/>
      <c r="J19" s="51"/>
      <c r="K19" s="51"/>
      <c r="L19" s="30"/>
      <c r="M19" s="30"/>
      <c r="N19" s="152"/>
      <c r="O19" s="51"/>
      <c r="P19" s="51"/>
      <c r="Q19" s="51"/>
      <c r="R19" s="51"/>
      <c r="S19" s="41">
        <f t="shared" si="2"/>
        <v>0</v>
      </c>
      <c r="T19" s="9"/>
      <c r="U19" s="9"/>
      <c r="V19" s="11"/>
      <c r="W19" s="101"/>
      <c r="X19" s="11"/>
      <c r="Y19" s="11"/>
      <c r="Z19" s="11"/>
      <c r="AA19" s="11"/>
      <c r="AB19" s="11"/>
      <c r="AC19" s="11"/>
    </row>
    <row r="20" spans="1:29" ht="21" customHeight="1">
      <c r="A20" s="199"/>
      <c r="B20" s="26"/>
      <c r="C20" s="27"/>
      <c r="D20" s="28"/>
      <c r="E20" s="29"/>
      <c r="F20" s="30"/>
      <c r="G20" s="105"/>
      <c r="H20" s="152"/>
      <c r="I20" s="51"/>
      <c r="J20" s="51"/>
      <c r="K20" s="51"/>
      <c r="L20" s="30"/>
      <c r="M20" s="30"/>
      <c r="N20" s="152"/>
      <c r="O20" s="51"/>
      <c r="P20" s="51"/>
      <c r="Q20" s="51"/>
      <c r="R20" s="51"/>
      <c r="S20" s="40">
        <f t="shared" si="2"/>
        <v>0</v>
      </c>
      <c r="T20" s="9"/>
      <c r="U20" s="9"/>
      <c r="V20" s="11"/>
      <c r="W20" s="101"/>
      <c r="X20" s="11"/>
      <c r="Y20" s="11"/>
      <c r="Z20" s="11"/>
      <c r="AA20" s="11"/>
      <c r="AB20" s="11"/>
      <c r="AC20" s="11"/>
    </row>
    <row r="21" spans="1:29" ht="5.0999999999999996" customHeight="1" thickBot="1">
      <c r="A21" s="21"/>
      <c r="B21" s="68"/>
      <c r="C21" s="69"/>
      <c r="D21" s="70"/>
      <c r="E21" s="71"/>
      <c r="F21" s="56"/>
      <c r="G21" s="154"/>
      <c r="H21" s="65"/>
      <c r="I21" s="65"/>
      <c r="J21" s="65"/>
      <c r="K21" s="65"/>
      <c r="L21" s="56"/>
      <c r="M21" s="56"/>
      <c r="N21" s="65"/>
      <c r="O21" s="65"/>
      <c r="P21" s="65"/>
      <c r="Q21" s="65"/>
      <c r="R21" s="65"/>
      <c r="S21" s="39"/>
      <c r="T21" s="9"/>
      <c r="U21" s="9"/>
      <c r="V21" s="11"/>
      <c r="W21" s="101"/>
      <c r="X21" s="11"/>
      <c r="Y21" s="11"/>
      <c r="Z21" s="11"/>
      <c r="AA21" s="11"/>
      <c r="AB21" s="11"/>
      <c r="AC21" s="11"/>
    </row>
    <row r="22" spans="1:29" ht="21" customHeight="1">
      <c r="A22" s="13"/>
      <c r="B22" s="26"/>
      <c r="C22" s="27"/>
      <c r="D22" s="28"/>
      <c r="E22" s="29"/>
      <c r="F22" s="30"/>
      <c r="G22" s="105"/>
      <c r="H22" s="152"/>
      <c r="I22" s="51"/>
      <c r="J22" s="105"/>
      <c r="K22" s="51"/>
      <c r="L22" s="30"/>
      <c r="M22" s="30"/>
      <c r="N22" s="152"/>
      <c r="O22" s="105"/>
      <c r="P22" s="51"/>
      <c r="Q22" s="105"/>
      <c r="R22" s="105"/>
      <c r="S22" s="40">
        <f>SUM(F22:R22)</f>
        <v>0</v>
      </c>
      <c r="T22" s="9"/>
      <c r="U22" s="9"/>
      <c r="V22" s="11"/>
      <c r="W22" s="101"/>
      <c r="X22" s="11"/>
      <c r="Y22" s="11"/>
      <c r="Z22" s="11"/>
      <c r="AA22" s="11"/>
      <c r="AB22" s="11"/>
      <c r="AC22" s="11"/>
    </row>
    <row r="23" spans="1:29" ht="5.0999999999999996" customHeight="1">
      <c r="A23" s="58"/>
      <c r="B23" s="68"/>
      <c r="C23" s="69"/>
      <c r="D23" s="70"/>
      <c r="E23" s="71"/>
      <c r="F23" s="59"/>
      <c r="G23" s="106"/>
      <c r="H23" s="153"/>
      <c r="I23" s="65"/>
      <c r="J23" s="106"/>
      <c r="K23" s="65"/>
      <c r="L23" s="59"/>
      <c r="M23" s="59"/>
      <c r="N23" s="153"/>
      <c r="O23" s="106"/>
      <c r="P23" s="65"/>
      <c r="Q23" s="106"/>
      <c r="R23" s="106"/>
      <c r="S23" s="39"/>
      <c r="T23" s="9"/>
      <c r="U23" s="9"/>
      <c r="V23" s="11"/>
      <c r="W23" s="101"/>
      <c r="X23" s="11"/>
      <c r="Y23" s="11"/>
      <c r="Z23" s="11"/>
      <c r="AA23" s="11"/>
      <c r="AB23" s="11"/>
      <c r="AC23" s="11"/>
    </row>
    <row r="24" spans="1:29" ht="21" customHeight="1">
      <c r="A24" s="15"/>
      <c r="B24" s="26"/>
      <c r="C24" s="27"/>
      <c r="D24" s="28"/>
      <c r="E24" s="29"/>
      <c r="F24" s="30"/>
      <c r="G24" s="105"/>
      <c r="H24" s="152"/>
      <c r="I24" s="51"/>
      <c r="J24" s="105"/>
      <c r="K24" s="51"/>
      <c r="L24" s="30"/>
      <c r="M24" s="30"/>
      <c r="N24" s="152"/>
      <c r="O24" s="105"/>
      <c r="P24" s="51"/>
      <c r="Q24" s="105"/>
      <c r="R24" s="105"/>
      <c r="S24" s="40">
        <f>SUM(F24:R24)</f>
        <v>0</v>
      </c>
      <c r="T24" s="9"/>
      <c r="U24" s="9"/>
      <c r="V24" s="11"/>
      <c r="W24" s="101"/>
      <c r="X24" s="11"/>
      <c r="Y24" s="11"/>
      <c r="Z24" s="11"/>
      <c r="AA24" s="11"/>
      <c r="AB24" s="11"/>
      <c r="AC24" s="11"/>
    </row>
    <row r="25" spans="1:29" ht="4.5" customHeight="1">
      <c r="A25" s="58"/>
      <c r="B25" s="68"/>
      <c r="C25" s="69"/>
      <c r="D25" s="70"/>
      <c r="E25" s="71"/>
      <c r="F25" s="59"/>
      <c r="G25" s="106"/>
      <c r="H25" s="153"/>
      <c r="I25" s="65"/>
      <c r="J25" s="106"/>
      <c r="K25" s="65"/>
      <c r="L25" s="59"/>
      <c r="M25" s="59"/>
      <c r="N25" s="153"/>
      <c r="O25" s="106"/>
      <c r="P25" s="65"/>
      <c r="Q25" s="106"/>
      <c r="R25" s="106"/>
      <c r="S25" s="39"/>
      <c r="T25" s="9"/>
      <c r="U25" s="9"/>
      <c r="V25" s="11"/>
      <c r="W25" s="101"/>
      <c r="X25" s="11"/>
      <c r="Y25" s="11"/>
      <c r="Z25" s="11"/>
      <c r="AA25" s="11"/>
      <c r="AB25" s="11"/>
      <c r="AC25" s="11"/>
    </row>
    <row r="26" spans="1:29" ht="21" customHeight="1">
      <c r="A26" s="15"/>
      <c r="B26" s="26"/>
      <c r="C26" s="27"/>
      <c r="D26" s="28"/>
      <c r="E26" s="29"/>
      <c r="F26" s="30"/>
      <c r="G26" s="105"/>
      <c r="H26" s="152"/>
      <c r="I26" s="51"/>
      <c r="J26" s="105"/>
      <c r="K26" s="51"/>
      <c r="L26" s="30"/>
      <c r="M26" s="30"/>
      <c r="N26" s="152"/>
      <c r="O26" s="105"/>
      <c r="P26" s="51"/>
      <c r="Q26" s="105"/>
      <c r="R26" s="105"/>
      <c r="S26" s="40">
        <f>SUM(F26:R26)</f>
        <v>0</v>
      </c>
      <c r="T26" s="9"/>
      <c r="U26" s="9"/>
      <c r="V26" s="11"/>
      <c r="W26" s="101"/>
      <c r="X26" s="11"/>
      <c r="Y26" s="11"/>
      <c r="Z26" s="11"/>
      <c r="AA26" s="11"/>
      <c r="AB26" s="11"/>
      <c r="AC26" s="11"/>
    </row>
    <row r="27" spans="1:29" ht="4.5" customHeight="1">
      <c r="A27" s="58"/>
      <c r="B27" s="68"/>
      <c r="C27" s="69"/>
      <c r="D27" s="70"/>
      <c r="E27" s="71"/>
      <c r="F27" s="59"/>
      <c r="G27" s="106"/>
      <c r="H27" s="153"/>
      <c r="I27" s="65"/>
      <c r="J27" s="106"/>
      <c r="K27" s="65"/>
      <c r="L27" s="59"/>
      <c r="M27" s="59"/>
      <c r="N27" s="153"/>
      <c r="O27" s="106"/>
      <c r="P27" s="65"/>
      <c r="Q27" s="106"/>
      <c r="R27" s="106"/>
      <c r="S27" s="39"/>
      <c r="T27" s="9"/>
      <c r="U27" s="9"/>
      <c r="V27" s="11"/>
      <c r="W27" s="101"/>
      <c r="X27" s="11"/>
      <c r="Y27" s="11"/>
      <c r="Z27" s="11"/>
      <c r="AA27" s="11"/>
      <c r="AB27" s="11"/>
      <c r="AC27" s="11"/>
    </row>
    <row r="28" spans="1:29" ht="21" customHeight="1">
      <c r="A28" s="15"/>
      <c r="B28" s="26"/>
      <c r="C28" s="27"/>
      <c r="D28" s="28"/>
      <c r="E28" s="29"/>
      <c r="F28" s="30"/>
      <c r="G28" s="105"/>
      <c r="H28" s="152"/>
      <c r="I28" s="51"/>
      <c r="J28" s="105"/>
      <c r="K28" s="51"/>
      <c r="L28" s="30"/>
      <c r="M28" s="30"/>
      <c r="N28" s="152"/>
      <c r="O28" s="105"/>
      <c r="P28" s="51"/>
      <c r="Q28" s="105"/>
      <c r="R28" s="105"/>
      <c r="S28" s="40">
        <f>SUM(F28:R28)</f>
        <v>0</v>
      </c>
      <c r="T28" s="9"/>
      <c r="U28" s="9"/>
      <c r="V28" s="11"/>
      <c r="W28" s="100" t="s">
        <v>96</v>
      </c>
      <c r="X28" s="100" t="s">
        <v>97</v>
      </c>
      <c r="Y28" s="100" t="s">
        <v>98</v>
      </c>
      <c r="Z28" s="11" t="s">
        <v>99</v>
      </c>
      <c r="AA28" s="11" t="s">
        <v>100</v>
      </c>
      <c r="AB28" s="77" t="s">
        <v>12</v>
      </c>
      <c r="AC28" s="11"/>
    </row>
    <row r="29" spans="1:29" ht="5.0999999999999996" customHeight="1">
      <c r="A29" s="58"/>
      <c r="B29" s="61"/>
      <c r="C29" s="62"/>
      <c r="D29" s="63"/>
      <c r="E29" s="64"/>
      <c r="F29" s="59"/>
      <c r="G29" s="106"/>
      <c r="H29" s="153"/>
      <c r="I29" s="65"/>
      <c r="J29" s="106"/>
      <c r="K29" s="65"/>
      <c r="L29" s="59"/>
      <c r="M29" s="59"/>
      <c r="N29" s="153"/>
      <c r="O29" s="106"/>
      <c r="P29" s="65"/>
      <c r="Q29" s="106"/>
      <c r="R29" s="106"/>
      <c r="S29" s="14"/>
      <c r="T29" s="11"/>
      <c r="U29" s="11"/>
      <c r="V29" s="11"/>
      <c r="W29" s="77"/>
      <c r="X29" s="77"/>
      <c r="Y29" s="77"/>
      <c r="Z29" s="11"/>
      <c r="AA29" s="77"/>
      <c r="AB29" s="77"/>
      <c r="AC29" s="11"/>
    </row>
    <row r="30" spans="1:29" ht="21" customHeight="1">
      <c r="A30" s="189" t="s">
        <v>101</v>
      </c>
      <c r="B30" s="190"/>
      <c r="C30" s="190"/>
      <c r="D30" s="190"/>
      <c r="E30" s="191"/>
      <c r="F30" s="30"/>
      <c r="G30" s="105"/>
      <c r="H30" s="152"/>
      <c r="I30" s="51"/>
      <c r="J30" s="105"/>
      <c r="K30" s="51"/>
      <c r="L30" s="30"/>
      <c r="M30" s="30"/>
      <c r="N30" s="152"/>
      <c r="O30" s="105"/>
      <c r="P30" s="51"/>
      <c r="Q30" s="105"/>
      <c r="R30" s="105"/>
      <c r="S30" s="40">
        <f>SUM(F30:R30)</f>
        <v>0</v>
      </c>
      <c r="T30" s="11"/>
      <c r="U30" s="11"/>
      <c r="V30" s="11"/>
      <c r="W30" s="77">
        <f>SUMIF($A$22:$A$28,10,$S$22:$S$28)</f>
        <v>0</v>
      </c>
      <c r="X30" s="77">
        <f>SUMIF($A$22:$A$28,11,$S$22:$S$28)</f>
        <v>0</v>
      </c>
      <c r="Y30" s="77">
        <f>SUMIF($A$22:$A$28,13,$S$22:$S$28)</f>
        <v>0</v>
      </c>
      <c r="Z30" s="77">
        <f>SUMIF($A$22:$A$28,3,$S$22:$S$28)</f>
        <v>0</v>
      </c>
      <c r="AA30" s="77">
        <f>S30</f>
        <v>0</v>
      </c>
      <c r="AB30" s="77">
        <f>SUM(S22:S30)-SUM(W30:AA30)</f>
        <v>0</v>
      </c>
      <c r="AC30" s="11"/>
    </row>
    <row r="31" spans="1:29" ht="5.0999999999999996" customHeight="1">
      <c r="A31" s="16"/>
      <c r="B31" s="17"/>
      <c r="C31" s="17"/>
      <c r="D31" s="17"/>
      <c r="E31" s="18"/>
      <c r="F31" s="56"/>
      <c r="G31" s="154"/>
      <c r="H31" s="65"/>
      <c r="I31" s="65"/>
      <c r="J31" s="65"/>
      <c r="K31" s="65"/>
      <c r="L31" s="56"/>
      <c r="M31" s="56"/>
      <c r="N31" s="65"/>
      <c r="O31" s="65"/>
      <c r="P31" s="65"/>
      <c r="Q31" s="65"/>
      <c r="R31" s="65"/>
      <c r="S31" s="14"/>
      <c r="T31" s="11"/>
      <c r="U31" s="11"/>
      <c r="V31" s="11"/>
      <c r="W31" s="101"/>
      <c r="X31" s="11"/>
      <c r="Y31" s="11"/>
      <c r="Z31" s="11"/>
      <c r="AA31" s="11"/>
      <c r="AB31" s="11"/>
      <c r="AC31" s="11"/>
    </row>
    <row r="32" spans="1:29" ht="22.15" customHeight="1" thickBot="1">
      <c r="A32" s="192" t="s">
        <v>102</v>
      </c>
      <c r="B32" s="193"/>
      <c r="C32" s="193"/>
      <c r="D32" s="193"/>
      <c r="E32" s="194"/>
      <c r="F32" s="75">
        <f>SUM(F5:F31)</f>
        <v>0</v>
      </c>
      <c r="G32" s="155">
        <f>SUM(G5:G31)</f>
        <v>0</v>
      </c>
      <c r="H32" s="104">
        <f t="shared" ref="H32:R32" si="3">SUM(H5:H31)</f>
        <v>0</v>
      </c>
      <c r="I32" s="104">
        <f t="shared" si="3"/>
        <v>0</v>
      </c>
      <c r="J32" s="104">
        <f t="shared" si="3"/>
        <v>0</v>
      </c>
      <c r="K32" s="104">
        <f t="shared" si="3"/>
        <v>0</v>
      </c>
      <c r="L32" s="75">
        <f t="shared" si="3"/>
        <v>0</v>
      </c>
      <c r="M32" s="75">
        <f t="shared" si="3"/>
        <v>0</v>
      </c>
      <c r="N32" s="104">
        <f t="shared" si="3"/>
        <v>0</v>
      </c>
      <c r="O32" s="104">
        <f t="shared" si="3"/>
        <v>0</v>
      </c>
      <c r="P32" s="104">
        <f t="shared" si="3"/>
        <v>0</v>
      </c>
      <c r="Q32" s="104">
        <f t="shared" si="3"/>
        <v>0</v>
      </c>
      <c r="R32" s="104">
        <f t="shared" si="3"/>
        <v>0</v>
      </c>
      <c r="S32" s="19">
        <f>SUM(S5:S31)</f>
        <v>0</v>
      </c>
      <c r="T32" s="11"/>
      <c r="U32" s="11"/>
      <c r="V32" s="11"/>
      <c r="W32" s="101"/>
      <c r="X32" s="11"/>
      <c r="Y32" s="11"/>
      <c r="Z32" s="11"/>
      <c r="AA32" s="11"/>
      <c r="AB32" s="11"/>
      <c r="AC32" s="11"/>
    </row>
    <row r="33" spans="1:29" ht="22.15" customHeight="1" thickBot="1">
      <c r="A33" s="192" t="s">
        <v>103</v>
      </c>
      <c r="B33" s="193"/>
      <c r="C33" s="193"/>
      <c r="D33" s="193"/>
      <c r="E33" s="194"/>
      <c r="F33" s="75"/>
      <c r="G33" s="155"/>
      <c r="H33" s="104"/>
      <c r="I33" s="104"/>
      <c r="J33" s="104"/>
      <c r="K33" s="104"/>
      <c r="L33" s="75"/>
      <c r="M33" s="75"/>
      <c r="N33" s="104"/>
      <c r="O33" s="104"/>
      <c r="P33" s="104"/>
      <c r="Q33" s="104"/>
      <c r="R33" s="104"/>
      <c r="S33" s="19">
        <f>SUM(F33:R33)</f>
        <v>0</v>
      </c>
      <c r="T33" s="11"/>
      <c r="U33" s="11"/>
      <c r="V33" s="11"/>
      <c r="W33" s="101"/>
      <c r="X33" s="11"/>
      <c r="Y33" s="11"/>
      <c r="Z33" s="11"/>
      <c r="AA33" s="11"/>
      <c r="AB33" s="11"/>
      <c r="AC33" s="11"/>
    </row>
    <row r="34" spans="1:29" ht="56.25" customHeight="1">
      <c r="A34" s="184"/>
      <c r="B34" s="184"/>
      <c r="C34" s="184"/>
      <c r="D34" s="184"/>
      <c r="E34" s="184"/>
      <c r="F34" s="184"/>
      <c r="G34" s="184"/>
      <c r="H34" s="184"/>
      <c r="I34" s="8"/>
      <c r="J34" s="8"/>
      <c r="K34" s="206"/>
      <c r="L34" s="206"/>
      <c r="M34" s="206"/>
      <c r="N34" s="206"/>
      <c r="O34" s="206"/>
      <c r="P34" s="206"/>
      <c r="Q34" s="206"/>
      <c r="R34" s="206"/>
      <c r="S34" s="109"/>
    </row>
    <row r="35" spans="1:29" s="21" customFormat="1" ht="20.100000000000001" customHeight="1">
      <c r="A35" s="195" t="s">
        <v>104</v>
      </c>
      <c r="B35" s="195"/>
      <c r="C35" s="195"/>
      <c r="D35" s="195"/>
      <c r="E35" s="195"/>
      <c r="F35" s="195"/>
      <c r="G35" s="195"/>
      <c r="H35" s="195"/>
      <c r="I35" s="20"/>
      <c r="J35" s="20"/>
      <c r="K35" s="205" t="s">
        <v>105</v>
      </c>
      <c r="L35" s="205"/>
      <c r="M35" s="205"/>
      <c r="N35" s="20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row>
    <row r="38" spans="1:29" ht="16.5" thickBot="1">
      <c r="A38" s="79"/>
      <c r="B38" s="80"/>
      <c r="C38" s="80"/>
      <c r="D38" s="80"/>
      <c r="E38" s="81"/>
      <c r="F38" s="82"/>
      <c r="G38" s="82"/>
      <c r="H38" s="82"/>
      <c r="I38" s="82"/>
      <c r="J38" s="82"/>
      <c r="K38" s="82"/>
      <c r="L38" s="82"/>
      <c r="M38" s="82"/>
      <c r="N38" s="82"/>
      <c r="O38" s="82"/>
      <c r="P38" s="82"/>
      <c r="Q38" s="82"/>
      <c r="R38" s="82"/>
      <c r="S38" s="83" t="str">
        <f>IF(S39="","","Total")</f>
        <v/>
      </c>
    </row>
    <row r="39" spans="1:29" s="47" customFormat="1" ht="21" customHeight="1">
      <c r="A39" s="176" t="s">
        <v>112</v>
      </c>
      <c r="B39" s="177"/>
      <c r="C39" s="182" t="s">
        <v>108</v>
      </c>
      <c r="D39" s="183"/>
      <c r="E39" s="183"/>
      <c r="F39" s="43">
        <f>IF(AND($N$1&lt;&gt;"E",$N$1&lt;&gt;"Status"),SUM('Feb 1-15'!O5:T20,'Feb 16-28'!F5:F20))</f>
        <v>0</v>
      </c>
      <c r="G39" s="43"/>
      <c r="H39" s="43"/>
      <c r="I39" s="43"/>
      <c r="J39" s="43"/>
      <c r="K39" s="43"/>
      <c r="L39" s="43"/>
      <c r="M39" s="43">
        <f>IF(AND($N$1&lt;&gt;"E",$N$1&lt;&gt;"Status"),SUM($G$5:$M$20),"")</f>
        <v>0</v>
      </c>
      <c r="N39" s="43"/>
      <c r="O39" s="43"/>
      <c r="P39" s="43"/>
      <c r="Q39" s="43"/>
      <c r="R39" s="43">
        <f>IF(AND($N$1&lt;&gt;"E",$N$1&lt;&gt;"Status"),SUM(N5:R20),)</f>
        <v>0</v>
      </c>
      <c r="S39" s="45" t="str">
        <f>IF(SUM(G39:R39)=0,"",SUM(G39:R39))</f>
        <v/>
      </c>
      <c r="T39" s="85"/>
      <c r="U39" s="85"/>
      <c r="V39" s="85"/>
    </row>
    <row r="40" spans="1:29" s="47" customFormat="1" ht="21" customHeight="1">
      <c r="A40" s="178"/>
      <c r="B40" s="179"/>
      <c r="C40" s="174" t="s">
        <v>109</v>
      </c>
      <c r="D40" s="174"/>
      <c r="E40" s="175"/>
      <c r="F40" s="42">
        <f>IF(AND($N$1&lt;&gt;"E",$N$1&lt;&gt;"Status"),IF(F39&gt;40,35,F39),F39)</f>
        <v>0</v>
      </c>
      <c r="G40" s="42"/>
      <c r="H40" s="42"/>
      <c r="I40" s="42"/>
      <c r="J40" s="42"/>
      <c r="K40" s="42"/>
      <c r="L40" s="42"/>
      <c r="M40" s="42">
        <f>IF(AND($N$1&lt;&gt;"E",$N$1&lt;&gt;"Status"),IF(M39&gt;40,35,M39),M39)</f>
        <v>0</v>
      </c>
      <c r="N40" s="42"/>
      <c r="O40" s="42"/>
      <c r="P40" s="42"/>
      <c r="Q40" s="42"/>
      <c r="R40" s="42">
        <f>IF(AND($N$1&lt;&gt;"E",$N$1&lt;&gt;"Status"),IF(R39&gt;40,35,R39),R39)</f>
        <v>0</v>
      </c>
      <c r="S40" s="49" t="str">
        <f>IF(SUM(G40:R40)=0,"",SUM(G40:R40))</f>
        <v/>
      </c>
      <c r="T40" s="85"/>
      <c r="U40" s="85"/>
      <c r="V40" s="85"/>
    </row>
    <row r="41" spans="1:29" s="47" customFormat="1" ht="21" customHeight="1">
      <c r="A41" s="178"/>
      <c r="B41" s="179"/>
      <c r="C41" s="185" t="s">
        <v>110</v>
      </c>
      <c r="D41" s="185"/>
      <c r="E41" s="175"/>
      <c r="F41" s="43" t="b">
        <f>IF(AND($N$1&lt;&gt;"E",$N$1&lt;&gt;"Status"),IF(F39&gt;40,5),"")</f>
        <v>0</v>
      </c>
      <c r="G41" s="43"/>
      <c r="H41" s="43"/>
      <c r="I41" s="43"/>
      <c r="J41" s="43"/>
      <c r="K41" s="43"/>
      <c r="L41" s="43"/>
      <c r="M41" s="43" t="b">
        <f>IF(AND($N$1&lt;&gt;"E",$N$1&lt;&gt;"Status"),IF(M39&gt;40,5),"")</f>
        <v>0</v>
      </c>
      <c r="N41" s="43"/>
      <c r="O41" s="43"/>
      <c r="P41" s="43"/>
      <c r="Q41" s="43"/>
      <c r="R41" s="43" t="b">
        <f>IF(AND($N$1&lt;&gt;"E",$N$1&lt;&gt;"Status"),IF(R39&gt;40,5),"")</f>
        <v>0</v>
      </c>
      <c r="S41" s="45" t="str">
        <f>IF(SUM(G41:R41)=0,"",SUM(G41:R41))</f>
        <v/>
      </c>
      <c r="T41" s="85"/>
      <c r="U41" s="85"/>
      <c r="V41" s="85"/>
    </row>
    <row r="42" spans="1:29" s="47" customFormat="1" ht="21" customHeight="1" thickBot="1">
      <c r="A42" s="180"/>
      <c r="B42" s="181"/>
      <c r="C42" s="174" t="s">
        <v>111</v>
      </c>
      <c r="D42" s="174"/>
      <c r="E42" s="175"/>
      <c r="F42" s="42" t="b">
        <f>IF(AND($N$1&lt;&gt;"E",$N$1&lt;&gt;"Status"), IF(F39&gt;40,F39-40),"")</f>
        <v>0</v>
      </c>
      <c r="G42" s="42"/>
      <c r="H42" s="42"/>
      <c r="I42" s="42"/>
      <c r="J42" s="42"/>
      <c r="K42" s="42"/>
      <c r="L42" s="42"/>
      <c r="M42" s="42" t="b">
        <f>IF(AND($N$1&lt;&gt;"E",$N$1&lt;&gt;"Status"), IF(M39&gt;40,M39-40),"")</f>
        <v>0</v>
      </c>
      <c r="N42" s="42"/>
      <c r="O42" s="42"/>
      <c r="P42" s="42"/>
      <c r="Q42" s="42"/>
      <c r="R42" s="42" t="b">
        <f>IF(AND($N$1&lt;&gt;"E",$N$1&lt;&gt;"Status"), IF(R39&gt;40,R39-40),"")</f>
        <v>0</v>
      </c>
      <c r="S42" s="49" t="str">
        <f>IF(SUM(G42:R42)=0,"",SUM(G42:R42))</f>
        <v/>
      </c>
      <c r="T42" s="85"/>
      <c r="U42" s="85"/>
      <c r="V42" s="85"/>
    </row>
  </sheetData>
  <mergeCells count="23">
    <mergeCell ref="Q1:R1"/>
    <mergeCell ref="L1:M1"/>
    <mergeCell ref="N1:O1"/>
    <mergeCell ref="A30:E30"/>
    <mergeCell ref="A32:E32"/>
    <mergeCell ref="A19:A20"/>
    <mergeCell ref="B3:B4"/>
    <mergeCell ref="B1:E1"/>
    <mergeCell ref="E3:E4"/>
    <mergeCell ref="O35:T35"/>
    <mergeCell ref="K35:N35"/>
    <mergeCell ref="C39:E39"/>
    <mergeCell ref="C3:C4"/>
    <mergeCell ref="D3:D4"/>
    <mergeCell ref="F37:R37"/>
    <mergeCell ref="K34:R34"/>
    <mergeCell ref="A33:E33"/>
    <mergeCell ref="C40:E40"/>
    <mergeCell ref="C41:E41"/>
    <mergeCell ref="A34:H34"/>
    <mergeCell ref="A35:H35"/>
    <mergeCell ref="A39:B42"/>
    <mergeCell ref="C42:E42"/>
  </mergeCells>
  <phoneticPr fontId="2" type="noConversion"/>
  <conditionalFormatting sqref="I36 L36">
    <cfRule type="cellIs" dxfId="83" priority="1" stopIfTrue="1" operator="notEqual">
      <formula>0</formula>
    </cfRule>
  </conditionalFormatting>
  <conditionalFormatting sqref="N1:O1">
    <cfRule type="cellIs" dxfId="82" priority="2" stopIfTrue="1" operator="equal">
      <formula>"status"</formula>
    </cfRule>
  </conditionalFormatting>
  <conditionalFormatting sqref="B1:E1">
    <cfRule type="cellIs" dxfId="81" priority="3" stopIfTrue="1" operator="equal">
      <formula>"Name"</formula>
    </cfRule>
  </conditionalFormatting>
  <conditionalFormatting sqref="Q1:R1">
    <cfRule type="cellIs" dxfId="80"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dimension ref="A1:AC42"/>
  <sheetViews>
    <sheetView showGridLines="0" zoomScale="70" workbookViewId="0">
      <pane xSplit="5" ySplit="4" topLeftCell="F5" activePane="bottomRight" state="frozen"/>
      <selection pane="topRight" activeCell="F5" sqref="F5"/>
      <selection pane="bottomLeft" activeCell="F5" sqref="F5"/>
      <selection pane="bottomRight" activeCell="T40" sqref="T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0" width="7.875" style="6" customWidth="1"/>
    <col min="21" max="21" width="8.875" style="6" bestFit="1" customWidth="1"/>
    <col min="22" max="22" width="7.875" style="6" customWidth="1"/>
    <col min="23"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41699</v>
      </c>
      <c r="H1" s="7" t="s">
        <v>86</v>
      </c>
      <c r="I1" s="141">
        <f>F3</f>
        <v>41699</v>
      </c>
      <c r="J1" s="7" t="s">
        <v>87</v>
      </c>
      <c r="K1" s="142">
        <f>time</f>
        <v>1</v>
      </c>
      <c r="L1" s="173" t="s">
        <v>88</v>
      </c>
      <c r="M1" s="173"/>
      <c r="N1" s="171" t="str">
        <f>IF(Status&lt;&gt;"",Status,"Status")</f>
        <v>N</v>
      </c>
      <c r="O1" s="171"/>
      <c r="P1" s="172" t="s">
        <v>89</v>
      </c>
      <c r="Q1" s="172"/>
      <c r="R1" s="170" t="str">
        <f>IF(Department&lt;&gt;"",Department,"Department")</f>
        <v>Department</v>
      </c>
      <c r="S1" s="170"/>
      <c r="T1" s="170"/>
      <c r="U1" s="95"/>
    </row>
    <row r="2" spans="1:29" ht="15" customHeight="1" thickBot="1">
      <c r="A2" s="8"/>
      <c r="B2" s="8"/>
      <c r="C2" s="8"/>
      <c r="D2" s="8"/>
      <c r="E2" s="8"/>
      <c r="F2" s="8"/>
      <c r="G2" s="8"/>
      <c r="H2" s="8"/>
      <c r="I2" s="8"/>
      <c r="J2" s="8"/>
      <c r="K2" s="8"/>
      <c r="L2" s="8"/>
      <c r="M2" s="8"/>
      <c r="N2" s="8"/>
      <c r="O2" s="8"/>
      <c r="P2" s="8"/>
      <c r="Q2" s="8"/>
      <c r="R2" s="8"/>
      <c r="S2" s="8"/>
      <c r="T2" s="8"/>
      <c r="U2" s="8"/>
    </row>
    <row r="3" spans="1:29" ht="22.15" customHeight="1">
      <c r="A3" s="9"/>
      <c r="B3" s="200" t="s">
        <v>90</v>
      </c>
      <c r="C3" s="197" t="s">
        <v>91</v>
      </c>
      <c r="D3" s="197" t="s">
        <v>92</v>
      </c>
      <c r="E3" s="202" t="s">
        <v>93</v>
      </c>
      <c r="F3" s="10">
        <f>'Feb 16-28'!R3+1</f>
        <v>41699</v>
      </c>
      <c r="G3" s="10">
        <f t="shared" ref="G3:T3" si="0">F3+1</f>
        <v>41700</v>
      </c>
      <c r="H3" s="10">
        <f t="shared" si="0"/>
        <v>41701</v>
      </c>
      <c r="I3" s="10">
        <f t="shared" si="0"/>
        <v>41702</v>
      </c>
      <c r="J3" s="10">
        <f t="shared" si="0"/>
        <v>41703</v>
      </c>
      <c r="K3" s="10">
        <f t="shared" si="0"/>
        <v>41704</v>
      </c>
      <c r="L3" s="10">
        <f t="shared" si="0"/>
        <v>41705</v>
      </c>
      <c r="M3" s="10">
        <f t="shared" si="0"/>
        <v>41706</v>
      </c>
      <c r="N3" s="10">
        <f t="shared" si="0"/>
        <v>41707</v>
      </c>
      <c r="O3" s="10">
        <f t="shared" si="0"/>
        <v>41708</v>
      </c>
      <c r="P3" s="10">
        <f t="shared" si="0"/>
        <v>41709</v>
      </c>
      <c r="Q3" s="10">
        <f t="shared" si="0"/>
        <v>41710</v>
      </c>
      <c r="R3" s="10">
        <f t="shared" si="0"/>
        <v>41711</v>
      </c>
      <c r="S3" s="10">
        <f t="shared" si="0"/>
        <v>41712</v>
      </c>
      <c r="T3" s="10">
        <f t="shared" si="0"/>
        <v>41713</v>
      </c>
      <c r="U3" s="186" t="s">
        <v>94</v>
      </c>
    </row>
    <row r="4" spans="1:29" ht="22.15" customHeight="1">
      <c r="A4" s="11"/>
      <c r="B4" s="201"/>
      <c r="C4" s="198"/>
      <c r="D4" s="198"/>
      <c r="E4" s="203"/>
      <c r="F4" s="12">
        <f>F3</f>
        <v>41699</v>
      </c>
      <c r="G4" s="12">
        <f t="shared" ref="G4:T4" si="1">G3</f>
        <v>41700</v>
      </c>
      <c r="H4" s="12">
        <f t="shared" si="1"/>
        <v>41701</v>
      </c>
      <c r="I4" s="12">
        <f t="shared" si="1"/>
        <v>41702</v>
      </c>
      <c r="J4" s="12">
        <f t="shared" si="1"/>
        <v>41703</v>
      </c>
      <c r="K4" s="12">
        <f t="shared" si="1"/>
        <v>41704</v>
      </c>
      <c r="L4" s="12">
        <f t="shared" si="1"/>
        <v>41705</v>
      </c>
      <c r="M4" s="12">
        <f t="shared" si="1"/>
        <v>41706</v>
      </c>
      <c r="N4" s="12">
        <f t="shared" si="1"/>
        <v>41707</v>
      </c>
      <c r="O4" s="12">
        <f t="shared" si="1"/>
        <v>41708</v>
      </c>
      <c r="P4" s="12">
        <f t="shared" si="1"/>
        <v>41709</v>
      </c>
      <c r="Q4" s="12">
        <f t="shared" si="1"/>
        <v>41710</v>
      </c>
      <c r="R4" s="12">
        <f t="shared" si="1"/>
        <v>41711</v>
      </c>
      <c r="S4" s="12">
        <f t="shared" si="1"/>
        <v>41712</v>
      </c>
      <c r="T4" s="12">
        <f t="shared" si="1"/>
        <v>41713</v>
      </c>
      <c r="U4" s="187"/>
    </row>
    <row r="5" spans="1:29" ht="21" customHeight="1">
      <c r="A5" s="11"/>
      <c r="B5" s="26"/>
      <c r="C5" s="27"/>
      <c r="D5" s="28"/>
      <c r="E5" s="29"/>
      <c r="F5" s="50"/>
      <c r="G5" s="50"/>
      <c r="H5" s="51"/>
      <c r="I5" s="51"/>
      <c r="J5" s="51"/>
      <c r="K5" s="51"/>
      <c r="L5" s="51"/>
      <c r="M5" s="50"/>
      <c r="N5" s="50"/>
      <c r="O5" s="51"/>
      <c r="P5" s="51"/>
      <c r="Q5" s="51"/>
      <c r="R5" s="51"/>
      <c r="S5" s="51"/>
      <c r="T5" s="50"/>
      <c r="U5" s="41">
        <f t="shared" ref="U5:U20" si="2">SUM(F5:T5)</f>
        <v>0</v>
      </c>
      <c r="V5" s="11"/>
      <c r="W5" s="77"/>
      <c r="X5" s="77"/>
      <c r="Y5" s="77"/>
      <c r="Z5" s="77"/>
      <c r="AA5" s="77"/>
      <c r="AB5" s="77"/>
      <c r="AC5" s="11"/>
    </row>
    <row r="6" spans="1:29" ht="21" customHeight="1">
      <c r="A6" s="11"/>
      <c r="B6" s="26"/>
      <c r="C6" s="27"/>
      <c r="D6" s="28"/>
      <c r="E6" s="29"/>
      <c r="F6" s="50"/>
      <c r="G6" s="50"/>
      <c r="H6" s="51"/>
      <c r="I6" s="51"/>
      <c r="J6" s="51"/>
      <c r="K6" s="51"/>
      <c r="L6" s="51"/>
      <c r="M6" s="50"/>
      <c r="N6" s="50"/>
      <c r="O6" s="51"/>
      <c r="P6" s="51"/>
      <c r="Q6" s="51"/>
      <c r="R6" s="51"/>
      <c r="S6" s="51"/>
      <c r="T6" s="50"/>
      <c r="U6" s="41">
        <f t="shared" si="2"/>
        <v>0</v>
      </c>
      <c r="V6" s="11"/>
      <c r="W6" s="77"/>
      <c r="X6" s="77"/>
      <c r="Y6" s="77"/>
      <c r="Z6" s="77"/>
      <c r="AA6" s="77"/>
      <c r="AB6" s="77"/>
      <c r="AC6" s="11"/>
    </row>
    <row r="7" spans="1:29" ht="21" customHeight="1">
      <c r="A7" s="11"/>
      <c r="B7" s="26"/>
      <c r="C7" s="27"/>
      <c r="D7" s="28"/>
      <c r="E7" s="29"/>
      <c r="F7" s="50"/>
      <c r="G7" s="50"/>
      <c r="H7" s="51"/>
      <c r="I7" s="51"/>
      <c r="J7" s="51"/>
      <c r="K7" s="51"/>
      <c r="L7" s="51"/>
      <c r="M7" s="50"/>
      <c r="N7" s="50"/>
      <c r="O7" s="51"/>
      <c r="P7" s="51"/>
      <c r="Q7" s="51"/>
      <c r="R7" s="51"/>
      <c r="S7" s="51"/>
      <c r="T7" s="50"/>
      <c r="U7" s="41">
        <f t="shared" si="2"/>
        <v>0</v>
      </c>
      <c r="V7" s="11"/>
      <c r="W7" s="77"/>
      <c r="X7" s="77"/>
      <c r="Y7" s="77"/>
      <c r="Z7" s="77"/>
      <c r="AA7" s="77"/>
      <c r="AB7" s="77"/>
      <c r="AC7" s="11"/>
    </row>
    <row r="8" spans="1:29" ht="21" customHeight="1">
      <c r="A8" s="11"/>
      <c r="B8" s="26"/>
      <c r="C8" s="27"/>
      <c r="D8" s="28"/>
      <c r="E8" s="29"/>
      <c r="F8" s="50"/>
      <c r="G8" s="50"/>
      <c r="H8" s="51"/>
      <c r="I8" s="51"/>
      <c r="J8" s="51"/>
      <c r="K8" s="51"/>
      <c r="L8" s="51"/>
      <c r="M8" s="50"/>
      <c r="N8" s="50"/>
      <c r="O8" s="51"/>
      <c r="P8" s="51"/>
      <c r="Q8" s="51"/>
      <c r="R8" s="51"/>
      <c r="S8" s="51"/>
      <c r="T8" s="50"/>
      <c r="U8" s="41">
        <f t="shared" si="2"/>
        <v>0</v>
      </c>
      <c r="V8" s="11"/>
      <c r="W8" s="77"/>
      <c r="X8" s="77"/>
      <c r="Y8" s="77"/>
      <c r="Z8" s="77"/>
      <c r="AA8" s="77"/>
      <c r="AB8" s="77"/>
      <c r="AC8" s="11"/>
    </row>
    <row r="9" spans="1:29" ht="21" customHeight="1">
      <c r="A9" s="11"/>
      <c r="B9" s="26"/>
      <c r="C9" s="27"/>
      <c r="D9" s="28"/>
      <c r="E9" s="29"/>
      <c r="F9" s="50"/>
      <c r="G9" s="50"/>
      <c r="H9" s="51"/>
      <c r="I9" s="51"/>
      <c r="J9" s="51"/>
      <c r="K9" s="51"/>
      <c r="L9" s="51"/>
      <c r="M9" s="50"/>
      <c r="N9" s="50"/>
      <c r="O9" s="51"/>
      <c r="P9" s="51"/>
      <c r="Q9" s="51"/>
      <c r="R9" s="51"/>
      <c r="S9" s="51"/>
      <c r="T9" s="50"/>
      <c r="U9" s="41">
        <f t="shared" si="2"/>
        <v>0</v>
      </c>
      <c r="V9" s="11"/>
      <c r="W9" s="77"/>
      <c r="X9" s="77"/>
      <c r="Y9" s="77"/>
      <c r="Z9" s="77"/>
      <c r="AA9" s="77"/>
      <c r="AB9" s="77"/>
      <c r="AC9" s="11"/>
    </row>
    <row r="10" spans="1:29" ht="21" customHeight="1">
      <c r="A10" s="11"/>
      <c r="B10" s="26"/>
      <c r="C10" s="27"/>
      <c r="D10" s="28"/>
      <c r="E10" s="29"/>
      <c r="F10" s="50"/>
      <c r="G10" s="50"/>
      <c r="H10" s="51"/>
      <c r="I10" s="51"/>
      <c r="J10" s="51"/>
      <c r="K10" s="51"/>
      <c r="L10" s="51"/>
      <c r="M10" s="50"/>
      <c r="N10" s="50"/>
      <c r="O10" s="51"/>
      <c r="P10" s="51"/>
      <c r="Q10" s="51"/>
      <c r="R10" s="51"/>
      <c r="S10" s="51"/>
      <c r="T10" s="50"/>
      <c r="U10" s="41">
        <f t="shared" si="2"/>
        <v>0</v>
      </c>
      <c r="V10" s="11"/>
      <c r="W10" s="77"/>
      <c r="X10" s="77"/>
      <c r="Y10" s="77"/>
      <c r="Z10" s="77"/>
      <c r="AA10" s="77"/>
      <c r="AB10" s="77"/>
      <c r="AC10" s="11"/>
    </row>
    <row r="11" spans="1:29" ht="21" customHeight="1">
      <c r="A11" s="11"/>
      <c r="B11" s="26"/>
      <c r="C11" s="27"/>
      <c r="D11" s="28"/>
      <c r="E11" s="29"/>
      <c r="F11" s="50"/>
      <c r="G11" s="50"/>
      <c r="H11" s="51"/>
      <c r="I11" s="51"/>
      <c r="J11" s="51"/>
      <c r="K11" s="51"/>
      <c r="L11" s="51"/>
      <c r="M11" s="50"/>
      <c r="N11" s="50"/>
      <c r="O11" s="51"/>
      <c r="P11" s="51"/>
      <c r="Q11" s="51"/>
      <c r="R11" s="51"/>
      <c r="S11" s="51"/>
      <c r="T11" s="50"/>
      <c r="U11" s="41">
        <f>SUM(F11:T11)</f>
        <v>0</v>
      </c>
      <c r="V11" s="11"/>
      <c r="W11" s="77"/>
      <c r="X11" s="77"/>
      <c r="Y11" s="77"/>
      <c r="Z11" s="77"/>
      <c r="AA11" s="77"/>
      <c r="AB11" s="77"/>
      <c r="AC11" s="11"/>
    </row>
    <row r="12" spans="1:29" ht="21" customHeight="1">
      <c r="A12" s="11"/>
      <c r="B12" s="26"/>
      <c r="C12" s="27"/>
      <c r="D12" s="28"/>
      <c r="E12" s="29"/>
      <c r="F12" s="50"/>
      <c r="G12" s="50"/>
      <c r="H12" s="51"/>
      <c r="I12" s="51"/>
      <c r="J12" s="51"/>
      <c r="K12" s="51"/>
      <c r="L12" s="51"/>
      <c r="M12" s="50"/>
      <c r="N12" s="50"/>
      <c r="O12" s="51"/>
      <c r="P12" s="51"/>
      <c r="Q12" s="51"/>
      <c r="R12" s="51"/>
      <c r="S12" s="51"/>
      <c r="T12" s="50"/>
      <c r="U12" s="41">
        <f t="shared" si="2"/>
        <v>0</v>
      </c>
      <c r="V12" s="11"/>
      <c r="W12" s="77"/>
      <c r="X12" s="77"/>
      <c r="Y12" s="77"/>
      <c r="Z12" s="77"/>
      <c r="AA12" s="77"/>
      <c r="AB12" s="77"/>
      <c r="AC12" s="11"/>
    </row>
    <row r="13" spans="1:29" ht="21" customHeight="1">
      <c r="A13" s="11"/>
      <c r="B13" s="26"/>
      <c r="C13" s="27"/>
      <c r="D13" s="28"/>
      <c r="E13" s="29"/>
      <c r="F13" s="50"/>
      <c r="G13" s="50"/>
      <c r="H13" s="51"/>
      <c r="I13" s="51"/>
      <c r="J13" s="51"/>
      <c r="K13" s="51"/>
      <c r="L13" s="51"/>
      <c r="M13" s="50"/>
      <c r="N13" s="50"/>
      <c r="O13" s="51"/>
      <c r="P13" s="51"/>
      <c r="Q13" s="51"/>
      <c r="R13" s="51"/>
      <c r="S13" s="51"/>
      <c r="T13" s="50"/>
      <c r="U13" s="41">
        <f t="shared" si="2"/>
        <v>0</v>
      </c>
      <c r="V13" s="11"/>
      <c r="W13" s="77"/>
      <c r="X13" s="77"/>
      <c r="Y13" s="77"/>
      <c r="Z13" s="77"/>
      <c r="AA13" s="77"/>
      <c r="AB13" s="77"/>
      <c r="AC13" s="11"/>
    </row>
    <row r="14" spans="1:29" ht="21" customHeight="1">
      <c r="A14" s="11"/>
      <c r="B14" s="26"/>
      <c r="C14" s="27"/>
      <c r="D14" s="28"/>
      <c r="E14" s="29"/>
      <c r="F14" s="50"/>
      <c r="G14" s="50"/>
      <c r="H14" s="51"/>
      <c r="I14" s="51"/>
      <c r="J14" s="51"/>
      <c r="K14" s="51"/>
      <c r="L14" s="51"/>
      <c r="M14" s="50"/>
      <c r="N14" s="50"/>
      <c r="O14" s="51"/>
      <c r="P14" s="51"/>
      <c r="Q14" s="51"/>
      <c r="R14" s="51"/>
      <c r="S14" s="51"/>
      <c r="T14" s="50"/>
      <c r="U14" s="41">
        <f t="shared" si="2"/>
        <v>0</v>
      </c>
      <c r="V14" s="11"/>
      <c r="W14" s="77"/>
      <c r="X14" s="77"/>
      <c r="Y14" s="77"/>
      <c r="Z14" s="77"/>
      <c r="AA14" s="77"/>
      <c r="AB14" s="77"/>
      <c r="AC14" s="11"/>
    </row>
    <row r="15" spans="1:29" ht="21" customHeight="1">
      <c r="A15" s="11"/>
      <c r="B15" s="26"/>
      <c r="C15" s="27"/>
      <c r="D15" s="28"/>
      <c r="E15" s="29"/>
      <c r="F15" s="50"/>
      <c r="G15" s="50"/>
      <c r="H15" s="51"/>
      <c r="I15" s="51"/>
      <c r="J15" s="51"/>
      <c r="K15" s="51"/>
      <c r="L15" s="51"/>
      <c r="M15" s="50"/>
      <c r="N15" s="50"/>
      <c r="O15" s="51"/>
      <c r="P15" s="51"/>
      <c r="Q15" s="51"/>
      <c r="R15" s="51"/>
      <c r="S15" s="51"/>
      <c r="T15" s="50"/>
      <c r="U15" s="41">
        <f t="shared" si="2"/>
        <v>0</v>
      </c>
      <c r="V15" s="11"/>
      <c r="W15" s="77"/>
      <c r="X15" s="77"/>
      <c r="Y15" s="77"/>
      <c r="Z15" s="77"/>
      <c r="AA15" s="77"/>
      <c r="AB15" s="77"/>
      <c r="AC15" s="11"/>
    </row>
    <row r="16" spans="1:29" ht="21" customHeight="1">
      <c r="A16" s="11"/>
      <c r="B16" s="26"/>
      <c r="C16" s="27"/>
      <c r="D16" s="28"/>
      <c r="E16" s="29"/>
      <c r="F16" s="50"/>
      <c r="G16" s="50"/>
      <c r="H16" s="51"/>
      <c r="I16" s="51"/>
      <c r="J16" s="51"/>
      <c r="K16" s="51"/>
      <c r="L16" s="51"/>
      <c r="M16" s="50"/>
      <c r="N16" s="50"/>
      <c r="O16" s="51"/>
      <c r="P16" s="51"/>
      <c r="Q16" s="51"/>
      <c r="R16" s="51"/>
      <c r="S16" s="51"/>
      <c r="T16" s="50"/>
      <c r="U16" s="41">
        <f t="shared" si="2"/>
        <v>0</v>
      </c>
      <c r="V16" s="11"/>
      <c r="W16" s="77"/>
      <c r="X16" s="77"/>
      <c r="Y16" s="77"/>
      <c r="Z16" s="77"/>
      <c r="AA16" s="77"/>
      <c r="AB16" s="77"/>
      <c r="AC16" s="11"/>
    </row>
    <row r="17" spans="1:29" ht="21" customHeight="1">
      <c r="A17" s="11"/>
      <c r="B17" s="26"/>
      <c r="C17" s="27"/>
      <c r="D17" s="28"/>
      <c r="E17" s="29"/>
      <c r="F17" s="50"/>
      <c r="G17" s="50"/>
      <c r="H17" s="51"/>
      <c r="I17" s="51"/>
      <c r="J17" s="51"/>
      <c r="K17" s="51"/>
      <c r="L17" s="51"/>
      <c r="M17" s="50"/>
      <c r="N17" s="50"/>
      <c r="O17" s="51"/>
      <c r="P17" s="51"/>
      <c r="Q17" s="51"/>
      <c r="R17" s="51"/>
      <c r="S17" s="51"/>
      <c r="T17" s="50"/>
      <c r="U17" s="41">
        <f t="shared" si="2"/>
        <v>0</v>
      </c>
      <c r="V17" s="11"/>
      <c r="W17" s="77"/>
      <c r="X17" s="77"/>
      <c r="Y17" s="77"/>
      <c r="Z17" s="77"/>
      <c r="AA17" s="77"/>
      <c r="AB17" s="77"/>
      <c r="AC17" s="11"/>
    </row>
    <row r="18" spans="1:29" ht="21" customHeight="1">
      <c r="A18" s="11"/>
      <c r="B18" s="26"/>
      <c r="C18" s="27"/>
      <c r="D18" s="28"/>
      <c r="E18" s="29"/>
      <c r="F18" s="50"/>
      <c r="G18" s="50"/>
      <c r="H18" s="51"/>
      <c r="I18" s="51"/>
      <c r="J18" s="51"/>
      <c r="K18" s="51"/>
      <c r="L18" s="51"/>
      <c r="M18" s="50"/>
      <c r="N18" s="50"/>
      <c r="O18" s="51"/>
      <c r="P18" s="51"/>
      <c r="Q18" s="51"/>
      <c r="R18" s="51"/>
      <c r="S18" s="51"/>
      <c r="T18" s="50"/>
      <c r="U18" s="41">
        <f t="shared" si="2"/>
        <v>0</v>
      </c>
      <c r="V18" s="11"/>
      <c r="W18" s="77"/>
      <c r="X18" s="77"/>
      <c r="Y18" s="77"/>
      <c r="Z18" s="77"/>
      <c r="AA18" s="77"/>
      <c r="AB18" s="77"/>
      <c r="AC18" s="11"/>
    </row>
    <row r="19" spans="1:29" ht="21" customHeight="1">
      <c r="A19" s="199" t="s">
        <v>95</v>
      </c>
      <c r="B19" s="26"/>
      <c r="C19" s="27"/>
      <c r="D19" s="28"/>
      <c r="E19" s="29"/>
      <c r="F19" s="50"/>
      <c r="G19" s="50"/>
      <c r="H19" s="51"/>
      <c r="I19" s="51"/>
      <c r="J19" s="51"/>
      <c r="K19" s="51"/>
      <c r="L19" s="51"/>
      <c r="M19" s="50"/>
      <c r="N19" s="50"/>
      <c r="O19" s="51"/>
      <c r="P19" s="51"/>
      <c r="Q19" s="51"/>
      <c r="R19" s="51"/>
      <c r="S19" s="51"/>
      <c r="T19" s="50"/>
      <c r="U19" s="41">
        <f t="shared" si="2"/>
        <v>0</v>
      </c>
      <c r="V19" s="11"/>
      <c r="W19" s="77"/>
      <c r="X19" s="77"/>
      <c r="Y19" s="77"/>
      <c r="Z19" s="77"/>
      <c r="AA19" s="77"/>
      <c r="AB19" s="77"/>
      <c r="AC19" s="11"/>
    </row>
    <row r="20" spans="1:29" ht="21" customHeight="1">
      <c r="A20" s="199"/>
      <c r="B20" s="26"/>
      <c r="C20" s="27"/>
      <c r="D20" s="28"/>
      <c r="E20" s="29"/>
      <c r="F20" s="50"/>
      <c r="G20" s="50"/>
      <c r="H20" s="51"/>
      <c r="I20" s="51"/>
      <c r="J20" s="51"/>
      <c r="K20" s="51"/>
      <c r="L20" s="51"/>
      <c r="M20" s="50"/>
      <c r="N20" s="50"/>
      <c r="O20" s="51"/>
      <c r="P20" s="51"/>
      <c r="Q20" s="51"/>
      <c r="R20" s="51"/>
      <c r="S20" s="51"/>
      <c r="T20" s="50"/>
      <c r="U20" s="40">
        <f t="shared" si="2"/>
        <v>0</v>
      </c>
      <c r="V20" s="11"/>
      <c r="W20" s="77"/>
      <c r="X20" s="77"/>
      <c r="Y20" s="77"/>
      <c r="Z20" s="77"/>
      <c r="AA20" s="77"/>
      <c r="AB20" s="77"/>
      <c r="AC20" s="11"/>
    </row>
    <row r="21" spans="1:29" ht="5.0999999999999996" customHeight="1" thickBot="1">
      <c r="A21" s="21"/>
      <c r="B21" s="68"/>
      <c r="C21" s="69"/>
      <c r="D21" s="70"/>
      <c r="E21" s="71"/>
      <c r="F21" s="57"/>
      <c r="G21" s="57"/>
      <c r="H21" s="65"/>
      <c r="I21" s="65"/>
      <c r="J21" s="65"/>
      <c r="K21" s="65"/>
      <c r="L21" s="65"/>
      <c r="M21" s="57"/>
      <c r="N21" s="57"/>
      <c r="O21" s="65"/>
      <c r="P21" s="65"/>
      <c r="Q21" s="65"/>
      <c r="R21" s="65"/>
      <c r="S21" s="65"/>
      <c r="T21" s="57"/>
      <c r="U21" s="39"/>
      <c r="V21" s="11"/>
      <c r="W21" s="77"/>
      <c r="X21" s="77"/>
      <c r="Y21" s="77"/>
      <c r="Z21" s="77"/>
      <c r="AA21" s="77"/>
      <c r="AB21" s="77"/>
      <c r="AC21" s="11"/>
    </row>
    <row r="22" spans="1:29" ht="21" customHeight="1">
      <c r="A22" s="13"/>
      <c r="B22" s="26"/>
      <c r="C22" s="27"/>
      <c r="D22" s="28"/>
      <c r="E22" s="29"/>
      <c r="F22" s="50"/>
      <c r="G22" s="50"/>
      <c r="H22" s="51"/>
      <c r="I22" s="51"/>
      <c r="J22" s="51"/>
      <c r="K22" s="51"/>
      <c r="L22" s="51"/>
      <c r="M22" s="50"/>
      <c r="N22" s="50"/>
      <c r="O22" s="51"/>
      <c r="P22" s="51"/>
      <c r="Q22" s="51"/>
      <c r="R22" s="51"/>
      <c r="S22" s="51"/>
      <c r="T22" s="50"/>
      <c r="U22" s="40">
        <f>SUM(F22:T22)</f>
        <v>0</v>
      </c>
      <c r="V22" s="11"/>
      <c r="W22" s="77"/>
      <c r="X22" s="77"/>
      <c r="Y22" s="77"/>
      <c r="Z22" s="77"/>
      <c r="AA22" s="77"/>
      <c r="AB22" s="77"/>
      <c r="AC22" s="11"/>
    </row>
    <row r="23" spans="1:29" ht="5.0999999999999996" customHeight="1">
      <c r="A23" s="58"/>
      <c r="B23" s="68"/>
      <c r="C23" s="69"/>
      <c r="D23" s="70"/>
      <c r="E23" s="71"/>
      <c r="F23" s="60"/>
      <c r="G23" s="60"/>
      <c r="H23" s="65"/>
      <c r="I23" s="65"/>
      <c r="J23" s="65"/>
      <c r="K23" s="65"/>
      <c r="L23" s="65"/>
      <c r="M23" s="60"/>
      <c r="N23" s="60"/>
      <c r="O23" s="65"/>
      <c r="P23" s="65"/>
      <c r="Q23" s="65"/>
      <c r="R23" s="65"/>
      <c r="S23" s="65"/>
      <c r="T23" s="60"/>
      <c r="U23" s="39"/>
      <c r="V23" s="11"/>
      <c r="W23" s="77"/>
      <c r="X23" s="77"/>
      <c r="Y23" s="77"/>
      <c r="Z23" s="77"/>
      <c r="AA23" s="77"/>
      <c r="AB23" s="77"/>
      <c r="AC23" s="11"/>
    </row>
    <row r="24" spans="1:29" ht="21" customHeight="1">
      <c r="A24" s="15"/>
      <c r="B24" s="26"/>
      <c r="C24" s="27"/>
      <c r="D24" s="28"/>
      <c r="E24" s="29"/>
      <c r="F24" s="50"/>
      <c r="G24" s="50"/>
      <c r="H24" s="51"/>
      <c r="I24" s="51"/>
      <c r="J24" s="51"/>
      <c r="K24" s="51"/>
      <c r="L24" s="51"/>
      <c r="M24" s="50"/>
      <c r="N24" s="50"/>
      <c r="O24" s="51"/>
      <c r="P24" s="51"/>
      <c r="Q24" s="51"/>
      <c r="R24" s="51"/>
      <c r="S24" s="51"/>
      <c r="T24" s="50"/>
      <c r="U24" s="40">
        <f>SUM(F24:T24)</f>
        <v>0</v>
      </c>
      <c r="V24" s="11"/>
      <c r="W24" s="77"/>
      <c r="X24" s="77"/>
      <c r="Y24" s="77"/>
      <c r="Z24" s="77"/>
      <c r="AA24" s="77"/>
      <c r="AB24" s="77"/>
      <c r="AC24" s="11"/>
    </row>
    <row r="25" spans="1:29" ht="5.0999999999999996" customHeight="1">
      <c r="A25" s="58"/>
      <c r="B25" s="68"/>
      <c r="C25" s="69"/>
      <c r="D25" s="70"/>
      <c r="E25" s="71"/>
      <c r="F25" s="60"/>
      <c r="G25" s="60"/>
      <c r="H25" s="65"/>
      <c r="I25" s="65"/>
      <c r="J25" s="65"/>
      <c r="K25" s="65"/>
      <c r="L25" s="65"/>
      <c r="M25" s="60"/>
      <c r="N25" s="60"/>
      <c r="O25" s="65"/>
      <c r="P25" s="65"/>
      <c r="Q25" s="65"/>
      <c r="R25" s="65"/>
      <c r="S25" s="65"/>
      <c r="T25" s="60"/>
      <c r="U25" s="39"/>
      <c r="V25" s="11"/>
      <c r="W25" s="77"/>
      <c r="X25" s="77"/>
      <c r="Y25" s="77"/>
      <c r="Z25" s="77"/>
      <c r="AA25" s="77"/>
      <c r="AB25" s="77"/>
      <c r="AC25" s="11"/>
    </row>
    <row r="26" spans="1:29" ht="21" customHeight="1">
      <c r="A26" s="15"/>
      <c r="B26" s="26"/>
      <c r="C26" s="27"/>
      <c r="D26" s="28"/>
      <c r="E26" s="29"/>
      <c r="F26" s="50"/>
      <c r="G26" s="50"/>
      <c r="H26" s="51"/>
      <c r="I26" s="51"/>
      <c r="J26" s="51"/>
      <c r="K26" s="51"/>
      <c r="L26" s="51"/>
      <c r="M26" s="50"/>
      <c r="N26" s="50"/>
      <c r="O26" s="51"/>
      <c r="P26" s="51"/>
      <c r="Q26" s="51"/>
      <c r="R26" s="51"/>
      <c r="S26" s="51"/>
      <c r="T26" s="50"/>
      <c r="U26" s="40">
        <f>SUM(F26:T26)</f>
        <v>0</v>
      </c>
      <c r="V26" s="11"/>
      <c r="W26" s="77"/>
      <c r="X26" s="77"/>
      <c r="Y26" s="77"/>
      <c r="Z26" s="77"/>
      <c r="AA26" s="77"/>
      <c r="AB26" s="77"/>
      <c r="AC26" s="11"/>
    </row>
    <row r="27" spans="1:29" ht="5.0999999999999996" customHeight="1">
      <c r="A27" s="58"/>
      <c r="B27" s="68"/>
      <c r="C27" s="69"/>
      <c r="D27" s="70"/>
      <c r="E27" s="71"/>
      <c r="F27" s="60"/>
      <c r="G27" s="60"/>
      <c r="H27" s="65"/>
      <c r="I27" s="65"/>
      <c r="J27" s="65"/>
      <c r="K27" s="65"/>
      <c r="L27" s="65"/>
      <c r="M27" s="60"/>
      <c r="N27" s="60"/>
      <c r="O27" s="65"/>
      <c r="P27" s="65"/>
      <c r="Q27" s="65"/>
      <c r="R27" s="65"/>
      <c r="S27" s="65"/>
      <c r="T27" s="60"/>
      <c r="U27" s="39"/>
      <c r="V27" s="11"/>
      <c r="W27" s="77"/>
      <c r="X27" s="77"/>
      <c r="Y27" s="77"/>
      <c r="Z27" s="77"/>
      <c r="AA27" s="77"/>
      <c r="AB27" s="77"/>
      <c r="AC27" s="11"/>
    </row>
    <row r="28" spans="1:29" ht="21" customHeight="1">
      <c r="A28" s="15"/>
      <c r="B28" s="26"/>
      <c r="C28" s="27"/>
      <c r="D28" s="28"/>
      <c r="E28" s="29"/>
      <c r="F28" s="50"/>
      <c r="G28" s="50"/>
      <c r="H28" s="51"/>
      <c r="I28" s="51"/>
      <c r="J28" s="51"/>
      <c r="K28" s="51"/>
      <c r="L28" s="51"/>
      <c r="M28" s="50"/>
      <c r="N28" s="50"/>
      <c r="O28" s="51"/>
      <c r="P28" s="51"/>
      <c r="Q28" s="51"/>
      <c r="R28" s="51"/>
      <c r="S28" s="51"/>
      <c r="T28" s="50"/>
      <c r="U28" s="40">
        <f>SUM(F28:T28)</f>
        <v>0</v>
      </c>
      <c r="V28" s="11"/>
      <c r="W28" s="100" t="s">
        <v>96</v>
      </c>
      <c r="X28" s="100" t="s">
        <v>97</v>
      </c>
      <c r="Y28" s="100" t="s">
        <v>98</v>
      </c>
      <c r="Z28" s="11" t="s">
        <v>99</v>
      </c>
      <c r="AA28" s="11" t="s">
        <v>100</v>
      </c>
      <c r="AB28" s="77" t="s">
        <v>12</v>
      </c>
      <c r="AC28" s="11"/>
    </row>
    <row r="29" spans="1:29" ht="5.0999999999999996" customHeight="1">
      <c r="A29" s="58"/>
      <c r="B29" s="91"/>
      <c r="C29" s="92"/>
      <c r="D29" s="93"/>
      <c r="E29" s="94"/>
      <c r="F29" s="60"/>
      <c r="G29" s="60"/>
      <c r="H29" s="65"/>
      <c r="I29" s="65"/>
      <c r="J29" s="65"/>
      <c r="K29" s="65"/>
      <c r="L29" s="65"/>
      <c r="M29" s="60"/>
      <c r="N29" s="60"/>
      <c r="O29" s="65"/>
      <c r="P29" s="65"/>
      <c r="Q29" s="65"/>
      <c r="R29" s="65"/>
      <c r="S29" s="65"/>
      <c r="T29" s="60"/>
      <c r="U29" s="14"/>
      <c r="V29" s="11"/>
      <c r="W29" s="77"/>
      <c r="X29" s="77"/>
      <c r="Y29" s="77"/>
      <c r="Z29" s="11"/>
      <c r="AA29" s="11"/>
      <c r="AB29" s="77"/>
      <c r="AC29" s="11"/>
    </row>
    <row r="30" spans="1:29" ht="21" customHeight="1">
      <c r="A30" s="189" t="s">
        <v>101</v>
      </c>
      <c r="B30" s="190"/>
      <c r="C30" s="190"/>
      <c r="D30" s="190"/>
      <c r="E30" s="191"/>
      <c r="F30" s="50"/>
      <c r="G30" s="50"/>
      <c r="H30" s="51"/>
      <c r="I30" s="51"/>
      <c r="J30" s="51"/>
      <c r="K30" s="51"/>
      <c r="L30" s="51"/>
      <c r="M30" s="50"/>
      <c r="N30" s="50"/>
      <c r="O30" s="51"/>
      <c r="P30" s="51"/>
      <c r="Q30" s="51"/>
      <c r="R30" s="51"/>
      <c r="S30" s="51"/>
      <c r="T30" s="50"/>
      <c r="U30" s="40">
        <f>SUM(F30:T30)</f>
        <v>0</v>
      </c>
      <c r="V30" s="11"/>
      <c r="W30" s="77">
        <f>SUMIF($A$22:$A$28,10,$U$22:$U$28)</f>
        <v>0</v>
      </c>
      <c r="X30" s="77">
        <f>SUMIF($A$22:$A$28,11,$U$22:$U$28)</f>
        <v>0</v>
      </c>
      <c r="Y30" s="77">
        <f>SUMIF($A$22:$A$28,13,$U$22:$U$28)</f>
        <v>0</v>
      </c>
      <c r="Z30" s="77">
        <f>SUMIF($A$22:$A$28,3,$U$22:$U$28)</f>
        <v>0</v>
      </c>
      <c r="AA30" s="77">
        <f>U30</f>
        <v>0</v>
      </c>
      <c r="AB30" s="77">
        <f>SUM(U22:U30)-SUM(W30:AA30)</f>
        <v>0</v>
      </c>
      <c r="AC30" s="11"/>
    </row>
    <row r="31" spans="1:29" ht="5.0999999999999996" customHeight="1">
      <c r="A31" s="16"/>
      <c r="B31" s="17"/>
      <c r="C31" s="17"/>
      <c r="D31" s="17"/>
      <c r="E31" s="18"/>
      <c r="F31" s="57"/>
      <c r="G31" s="57"/>
      <c r="H31" s="65"/>
      <c r="I31" s="65"/>
      <c r="J31" s="65"/>
      <c r="K31" s="65"/>
      <c r="L31" s="65"/>
      <c r="M31" s="57"/>
      <c r="N31" s="57"/>
      <c r="O31" s="65"/>
      <c r="P31" s="65"/>
      <c r="Q31" s="65"/>
      <c r="R31" s="65"/>
      <c r="S31" s="65"/>
      <c r="T31" s="57"/>
      <c r="U31" s="14"/>
      <c r="V31" s="11"/>
      <c r="W31" s="77"/>
      <c r="X31" s="77"/>
      <c r="Y31" s="77"/>
      <c r="Z31" s="77"/>
      <c r="AA31" s="77"/>
      <c r="AB31" s="77"/>
      <c r="AC31" s="11"/>
    </row>
    <row r="32" spans="1:29" ht="22.15" customHeight="1" thickBot="1">
      <c r="A32" s="192" t="s">
        <v>102</v>
      </c>
      <c r="B32" s="193"/>
      <c r="C32" s="193"/>
      <c r="D32" s="193"/>
      <c r="E32" s="194"/>
      <c r="F32" s="76">
        <f>SUM(F5:F31)</f>
        <v>0</v>
      </c>
      <c r="G32" s="76">
        <f>SUM(G5:G31)</f>
        <v>0</v>
      </c>
      <c r="H32" s="104">
        <f t="shared" ref="H32:U32" si="3">SUM(H5:H31)</f>
        <v>0</v>
      </c>
      <c r="I32" s="104">
        <f t="shared" si="3"/>
        <v>0</v>
      </c>
      <c r="J32" s="104">
        <f t="shared" si="3"/>
        <v>0</v>
      </c>
      <c r="K32" s="104">
        <f t="shared" si="3"/>
        <v>0</v>
      </c>
      <c r="L32" s="104">
        <f t="shared" si="3"/>
        <v>0</v>
      </c>
      <c r="M32" s="76">
        <f t="shared" si="3"/>
        <v>0</v>
      </c>
      <c r="N32" s="76">
        <f t="shared" si="3"/>
        <v>0</v>
      </c>
      <c r="O32" s="104">
        <f t="shared" si="3"/>
        <v>0</v>
      </c>
      <c r="P32" s="104">
        <f t="shared" si="3"/>
        <v>0</v>
      </c>
      <c r="Q32" s="104">
        <f t="shared" si="3"/>
        <v>0</v>
      </c>
      <c r="R32" s="104">
        <f t="shared" si="3"/>
        <v>0</v>
      </c>
      <c r="S32" s="104">
        <f t="shared" si="3"/>
        <v>0</v>
      </c>
      <c r="T32" s="76">
        <f t="shared" si="3"/>
        <v>0</v>
      </c>
      <c r="U32" s="19">
        <f t="shared" si="3"/>
        <v>0</v>
      </c>
      <c r="V32" s="11"/>
      <c r="W32" s="77"/>
      <c r="X32" s="77"/>
      <c r="Y32" s="77"/>
      <c r="Z32" s="77"/>
      <c r="AA32" s="77"/>
      <c r="AB32" s="77"/>
      <c r="AC32" s="11"/>
    </row>
    <row r="33" spans="1:29" ht="22.15" customHeight="1" thickBot="1">
      <c r="A33" s="192" t="s">
        <v>103</v>
      </c>
      <c r="B33" s="193"/>
      <c r="C33" s="193"/>
      <c r="D33" s="193"/>
      <c r="E33" s="194"/>
      <c r="F33" s="76"/>
      <c r="G33" s="76"/>
      <c r="H33" s="104"/>
      <c r="I33" s="104"/>
      <c r="J33" s="104"/>
      <c r="K33" s="104"/>
      <c r="L33" s="104"/>
      <c r="M33" s="76"/>
      <c r="N33" s="76"/>
      <c r="O33" s="104"/>
      <c r="P33" s="104"/>
      <c r="Q33" s="104"/>
      <c r="R33" s="104"/>
      <c r="S33" s="104"/>
      <c r="T33" s="76"/>
      <c r="U33" s="19">
        <f>SUM(F33:T33)</f>
        <v>0</v>
      </c>
      <c r="V33" s="11"/>
      <c r="W33" s="77"/>
      <c r="X33" s="77"/>
      <c r="Y33" s="77"/>
      <c r="Z33" s="77"/>
      <c r="AA33" s="77"/>
      <c r="AB33" s="77"/>
      <c r="AC33" s="11"/>
    </row>
    <row r="34" spans="1:29" ht="56.25" customHeight="1">
      <c r="A34" s="204"/>
      <c r="B34" s="204"/>
      <c r="C34" s="204"/>
      <c r="D34" s="204"/>
      <c r="E34" s="204"/>
      <c r="F34" s="204"/>
      <c r="G34" s="204"/>
      <c r="H34" s="204"/>
      <c r="I34" s="8"/>
      <c r="J34" s="8"/>
      <c r="K34" s="184"/>
      <c r="L34" s="184"/>
      <c r="M34" s="184"/>
      <c r="N34" s="184"/>
      <c r="O34" s="184"/>
      <c r="P34" s="184"/>
      <c r="Q34" s="184"/>
      <c r="R34" s="184"/>
      <c r="S34" s="184"/>
      <c r="T34" s="184"/>
      <c r="U34" s="184"/>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6"/>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3" t="str">
        <f>IF(U39="","","Total")</f>
        <v/>
      </c>
    </row>
    <row r="39" spans="1:29" s="47" customFormat="1" ht="21" customHeight="1">
      <c r="A39" s="176" t="s">
        <v>112</v>
      </c>
      <c r="B39" s="177"/>
      <c r="C39" s="182" t="s">
        <v>108</v>
      </c>
      <c r="D39" s="183"/>
      <c r="E39" s="183"/>
      <c r="F39" s="43"/>
      <c r="G39" s="43">
        <f>IF(AND($N$1&lt;&gt;"E",$N$1&lt;&gt;"Status"),SUM('Feb 16-28'!N5:R20,'Mar 1-15'!F5:G20),"")</f>
        <v>0</v>
      </c>
      <c r="H39" s="43"/>
      <c r="I39" s="43"/>
      <c r="J39" s="43"/>
      <c r="K39" s="43"/>
      <c r="L39" s="43"/>
      <c r="M39" s="43"/>
      <c r="N39" s="43">
        <f>IF(AND($N$1&lt;&gt;"E",$N$1&lt;&gt;"Status"),SUM($H$5:$N$20),"")</f>
        <v>0</v>
      </c>
      <c r="O39" s="43"/>
      <c r="P39" s="43"/>
      <c r="Q39" s="43"/>
      <c r="R39" s="43"/>
      <c r="S39" s="43"/>
      <c r="T39" s="43">
        <f>IF(AND($N$1&lt;&gt;"E",$N$1&lt;&gt;"Status"),SUM(O5:T20),"")</f>
        <v>0</v>
      </c>
      <c r="U39" s="45" t="str">
        <f>IF(SUM(F39:T39)=0,"",SUM(F39:T39))</f>
        <v/>
      </c>
      <c r="V39" s="85"/>
      <c r="W39" s="44"/>
      <c r="X39" s="46"/>
      <c r="Y39" s="46"/>
      <c r="Z39" s="46"/>
      <c r="AA39" s="46"/>
      <c r="AB39" s="46"/>
    </row>
    <row r="40" spans="1:29" s="47" customFormat="1" ht="21" customHeight="1">
      <c r="A40" s="178"/>
      <c r="B40" s="179"/>
      <c r="C40" s="174" t="s">
        <v>109</v>
      </c>
      <c r="D40" s="174"/>
      <c r="E40" s="175"/>
      <c r="F40" s="42"/>
      <c r="G40" s="42">
        <f>IF(AND($N$1&lt;&gt;"E",$N$1&lt;&gt;"Status"),IF(G39&gt;40,35,G39),G39)</f>
        <v>0</v>
      </c>
      <c r="H40" s="42"/>
      <c r="I40" s="42"/>
      <c r="J40" s="42"/>
      <c r="K40" s="42"/>
      <c r="L40" s="42"/>
      <c r="M40" s="42"/>
      <c r="N40" s="42">
        <f>IF(AND($N$1&lt;&gt;"E",$N$1&lt;&gt;"Status"),IF(N39&gt;40,35,N39),N39)</f>
        <v>0</v>
      </c>
      <c r="O40" s="42"/>
      <c r="P40" s="42"/>
      <c r="Q40" s="42"/>
      <c r="R40" s="42"/>
      <c r="S40" s="42"/>
      <c r="T40" s="42">
        <f>IF(AND($N$1&lt;&gt;"E",$N$1&lt;&gt;"Status"),IF(T39&gt;40,35,T39),T39)</f>
        <v>0</v>
      </c>
      <c r="U40" s="49" t="str">
        <f>IF(SUM(F40:T40)=0,"",SUM(F40:T40))</f>
        <v/>
      </c>
      <c r="V40" s="85"/>
      <c r="W40" s="44"/>
      <c r="X40" s="46"/>
      <c r="Y40" s="46"/>
      <c r="Z40" s="46"/>
      <c r="AA40" s="46"/>
      <c r="AB40" s="46"/>
    </row>
    <row r="41" spans="1:29" s="47" customFormat="1" ht="21" customHeight="1">
      <c r="A41" s="178"/>
      <c r="B41" s="179"/>
      <c r="C41" s="185" t="s">
        <v>110</v>
      </c>
      <c r="D41" s="185"/>
      <c r="E41" s="175"/>
      <c r="F41" s="43"/>
      <c r="G41" s="43" t="b">
        <f>IF(AND($N$1&lt;&gt;"E",$N$1&lt;&gt;"Status"),IF(G39&gt;40,5),"")</f>
        <v>0</v>
      </c>
      <c r="H41" s="43"/>
      <c r="I41" s="43"/>
      <c r="J41" s="43"/>
      <c r="K41" s="43"/>
      <c r="L41" s="43"/>
      <c r="M41" s="43"/>
      <c r="N41" s="43" t="b">
        <f>IF(AND($N$1&lt;&gt;"E",$N$1&lt;&gt;"Status"),IF(N39&gt;40,5),"")</f>
        <v>0</v>
      </c>
      <c r="O41" s="43"/>
      <c r="P41" s="43"/>
      <c r="Q41" s="43"/>
      <c r="R41" s="43"/>
      <c r="S41" s="43"/>
      <c r="T41" s="43" t="b">
        <f>IF(AND($N$1&lt;&gt;"E",$N$1&lt;&gt;"Status"),IF(T39&gt;40,5),"")</f>
        <v>0</v>
      </c>
      <c r="U41" s="45" t="str">
        <f>IF(SUM(F41:T41)=0,"",SUM(F41:T41))</f>
        <v/>
      </c>
      <c r="V41" s="85"/>
      <c r="W41" s="44"/>
      <c r="X41" s="46"/>
      <c r="Y41" s="46"/>
      <c r="Z41" s="46"/>
      <c r="AA41" s="46"/>
      <c r="AB41" s="46"/>
    </row>
    <row r="42" spans="1:29" s="47" customFormat="1" ht="21" customHeight="1" thickBot="1">
      <c r="A42" s="180"/>
      <c r="B42" s="181"/>
      <c r="C42" s="174" t="s">
        <v>111</v>
      </c>
      <c r="D42" s="174"/>
      <c r="E42" s="175"/>
      <c r="F42" s="42"/>
      <c r="G42" s="42" t="b">
        <f>IF(AND($N$1&lt;&gt;"E",$N$1&lt;&gt;"Status"), IF(G39&gt;40,G39-40),"")</f>
        <v>0</v>
      </c>
      <c r="H42" s="42"/>
      <c r="I42" s="42"/>
      <c r="J42" s="42"/>
      <c r="K42" s="42"/>
      <c r="L42" s="42"/>
      <c r="M42" s="42"/>
      <c r="N42" s="42" t="b">
        <f>IF(AND($N$1&lt;&gt;"E",$N$1&lt;&gt;"Status"), IF(N39&gt;40,N39-40),"")</f>
        <v>0</v>
      </c>
      <c r="O42" s="42"/>
      <c r="P42" s="42"/>
      <c r="Q42" s="42"/>
      <c r="R42" s="42"/>
      <c r="S42" s="42"/>
      <c r="T42" s="42" t="b">
        <f>IF(AND($N$1&lt;&gt;"E",$N$1&lt;&gt;"Status"), IF(T39&gt;40,T39-40),"")</f>
        <v>0</v>
      </c>
      <c r="U42" s="49" t="str">
        <f>IF(SUM(F42:T42)=0,"",SUM(F42:T42))</f>
        <v/>
      </c>
      <c r="V42" s="85"/>
      <c r="W42" s="44"/>
      <c r="X42" s="46"/>
      <c r="Y42" s="46"/>
      <c r="Z42" s="46"/>
      <c r="AA42" s="46"/>
      <c r="AB42" s="46"/>
    </row>
  </sheetData>
  <mergeCells count="25">
    <mergeCell ref="U3:U4"/>
    <mergeCell ref="F37:U37"/>
    <mergeCell ref="A35:H35"/>
    <mergeCell ref="A30:E30"/>
    <mergeCell ref="A32:E32"/>
    <mergeCell ref="K34:U34"/>
    <mergeCell ref="A34:H34"/>
    <mergeCell ref="O35:T35"/>
    <mergeCell ref="K35:N35"/>
    <mergeCell ref="A33:E33"/>
    <mergeCell ref="R1:T1"/>
    <mergeCell ref="N1:O1"/>
    <mergeCell ref="P1:Q1"/>
    <mergeCell ref="L1:M1"/>
    <mergeCell ref="A19:A20"/>
    <mergeCell ref="B1:E1"/>
    <mergeCell ref="B3:B4"/>
    <mergeCell ref="C3:C4"/>
    <mergeCell ref="D3:D4"/>
    <mergeCell ref="E3:E4"/>
    <mergeCell ref="A39:B42"/>
    <mergeCell ref="C39:E39"/>
    <mergeCell ref="C40:E40"/>
    <mergeCell ref="C41:E41"/>
    <mergeCell ref="C42:E42"/>
  </mergeCells>
  <phoneticPr fontId="2" type="noConversion"/>
  <conditionalFormatting sqref="I36 L36 S36">
    <cfRule type="cellIs" dxfId="79" priority="1" stopIfTrue="1" operator="notEqual">
      <formula>0</formula>
    </cfRule>
  </conditionalFormatting>
  <conditionalFormatting sqref="N1:O1 U1">
    <cfRule type="cellIs" dxfId="78" priority="2" stopIfTrue="1" operator="equal">
      <formula>"status"</formula>
    </cfRule>
  </conditionalFormatting>
  <conditionalFormatting sqref="B1:E1">
    <cfRule type="cellIs" dxfId="77" priority="3" stopIfTrue="1" operator="equal">
      <formula>"Name"</formula>
    </cfRule>
  </conditionalFormatting>
  <conditionalFormatting sqref="R1:T1">
    <cfRule type="cellIs" dxfId="76"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dimension ref="A1:AC43"/>
  <sheetViews>
    <sheetView showGridLines="0" zoomScale="70" workbookViewId="0">
      <pane xSplit="5" ySplit="4" topLeftCell="F5" activePane="bottomRight" state="frozen"/>
      <selection pane="topRight" activeCell="F5" sqref="F5"/>
      <selection pane="bottomLeft" activeCell="F5" sqref="F5"/>
      <selection pane="bottomRight" activeCell="T40" sqref="T40"/>
    </sheetView>
  </sheetViews>
  <sheetFormatPr defaultColWidth="12.75" defaultRowHeight="15"/>
  <cols>
    <col min="1" max="1" width="20.375" style="6" bestFit="1" customWidth="1"/>
    <col min="2" max="2" width="8.875" style="6" customWidth="1"/>
    <col min="3" max="3" width="8" style="6" customWidth="1"/>
    <col min="4" max="4" width="9.25" style="6" bestFit="1" customWidth="1"/>
    <col min="5" max="5" width="8" style="6" customWidth="1"/>
    <col min="6" max="21" width="7.875" style="6" customWidth="1"/>
    <col min="22" max="22" width="8.875" style="6" bestFit="1" customWidth="1"/>
    <col min="23" max="24" width="5.125" style="6" hidden="1" customWidth="1"/>
    <col min="25" max="25" width="6.125" style="6" hidden="1" customWidth="1"/>
    <col min="26" max="27" width="5.125" style="6" hidden="1" customWidth="1"/>
    <col min="28" max="28" width="6.125" style="6" hidden="1" customWidth="1"/>
    <col min="29" max="16384" width="12.75" style="6"/>
  </cols>
  <sheetData>
    <row r="1" spans="1:29" ht="40.15" customHeight="1">
      <c r="A1" s="7" t="s">
        <v>84</v>
      </c>
      <c r="B1" s="170" t="str">
        <f>IF(Name&lt;&gt;"",Name,"Name")</f>
        <v>Enter Name Here</v>
      </c>
      <c r="C1" s="170"/>
      <c r="D1" s="170"/>
      <c r="E1" s="170"/>
      <c r="F1" s="7" t="s">
        <v>85</v>
      </c>
      <c r="G1" s="140">
        <f>F3</f>
        <v>41714</v>
      </c>
      <c r="H1" s="7" t="s">
        <v>86</v>
      </c>
      <c r="I1" s="141">
        <f>F3</f>
        <v>41714</v>
      </c>
      <c r="J1" s="7" t="s">
        <v>87</v>
      </c>
      <c r="K1" s="142">
        <f>time</f>
        <v>1</v>
      </c>
      <c r="L1" s="173" t="s">
        <v>88</v>
      </c>
      <c r="M1" s="173"/>
      <c r="N1" s="171" t="str">
        <f>IF(Status&lt;&gt;"",Status,"Status")</f>
        <v>N</v>
      </c>
      <c r="O1" s="171"/>
      <c r="P1" s="172" t="s">
        <v>89</v>
      </c>
      <c r="Q1" s="172"/>
      <c r="R1" s="170" t="str">
        <f>IF(Department&lt;&gt;"",Department,"Department")</f>
        <v>Department</v>
      </c>
      <c r="S1" s="170"/>
      <c r="T1" s="170"/>
      <c r="U1" s="95"/>
      <c r="V1" s="95"/>
    </row>
    <row r="2" spans="1:29" ht="15" customHeight="1" thickBot="1">
      <c r="A2" s="8"/>
      <c r="B2" s="8"/>
      <c r="C2" s="8"/>
      <c r="D2" s="8"/>
      <c r="E2" s="8"/>
      <c r="F2" s="8"/>
      <c r="G2" s="8"/>
      <c r="H2" s="8"/>
      <c r="I2" s="8"/>
      <c r="J2" s="8"/>
      <c r="K2" s="8"/>
      <c r="L2" s="8"/>
      <c r="M2" s="8"/>
      <c r="N2" s="8"/>
      <c r="O2" s="8"/>
      <c r="P2" s="8"/>
      <c r="Q2" s="8"/>
      <c r="R2" s="8"/>
      <c r="S2" s="8"/>
      <c r="T2" s="8"/>
      <c r="U2" s="8"/>
      <c r="V2" s="8"/>
    </row>
    <row r="3" spans="1:29" ht="22.15" customHeight="1">
      <c r="A3" s="11"/>
      <c r="B3" s="200" t="s">
        <v>90</v>
      </c>
      <c r="C3" s="197" t="s">
        <v>91</v>
      </c>
      <c r="D3" s="197" t="s">
        <v>92</v>
      </c>
      <c r="E3" s="202" t="s">
        <v>93</v>
      </c>
      <c r="F3" s="10">
        <f>'Mar 1-15'!T3+1</f>
        <v>41714</v>
      </c>
      <c r="G3" s="10">
        <f t="shared" ref="G3:U3" si="0">F3+1</f>
        <v>41715</v>
      </c>
      <c r="H3" s="10">
        <f t="shared" si="0"/>
        <v>41716</v>
      </c>
      <c r="I3" s="10">
        <f t="shared" si="0"/>
        <v>41717</v>
      </c>
      <c r="J3" s="10">
        <f t="shared" si="0"/>
        <v>41718</v>
      </c>
      <c r="K3" s="10">
        <f t="shared" si="0"/>
        <v>41719</v>
      </c>
      <c r="L3" s="10">
        <f t="shared" si="0"/>
        <v>41720</v>
      </c>
      <c r="M3" s="10">
        <f t="shared" si="0"/>
        <v>41721</v>
      </c>
      <c r="N3" s="10">
        <f t="shared" si="0"/>
        <v>41722</v>
      </c>
      <c r="O3" s="10">
        <f t="shared" si="0"/>
        <v>41723</v>
      </c>
      <c r="P3" s="10">
        <f t="shared" si="0"/>
        <v>41724</v>
      </c>
      <c r="Q3" s="10">
        <f t="shared" si="0"/>
        <v>41725</v>
      </c>
      <c r="R3" s="10">
        <f t="shared" si="0"/>
        <v>41726</v>
      </c>
      <c r="S3" s="10">
        <f t="shared" si="0"/>
        <v>41727</v>
      </c>
      <c r="T3" s="10">
        <f t="shared" si="0"/>
        <v>41728</v>
      </c>
      <c r="U3" s="10">
        <f t="shared" si="0"/>
        <v>41729</v>
      </c>
      <c r="V3" s="186" t="s">
        <v>94</v>
      </c>
    </row>
    <row r="4" spans="1:29" ht="22.15" customHeight="1">
      <c r="A4" s="11"/>
      <c r="B4" s="201"/>
      <c r="C4" s="198"/>
      <c r="D4" s="198"/>
      <c r="E4" s="203"/>
      <c r="F4" s="12">
        <f>F3</f>
        <v>41714</v>
      </c>
      <c r="G4" s="12">
        <f t="shared" ref="G4:U4" si="1">G3</f>
        <v>41715</v>
      </c>
      <c r="H4" s="12">
        <f t="shared" si="1"/>
        <v>41716</v>
      </c>
      <c r="I4" s="12">
        <f t="shared" si="1"/>
        <v>41717</v>
      </c>
      <c r="J4" s="12">
        <f t="shared" si="1"/>
        <v>41718</v>
      </c>
      <c r="K4" s="12">
        <f t="shared" si="1"/>
        <v>41719</v>
      </c>
      <c r="L4" s="12">
        <f t="shared" si="1"/>
        <v>41720</v>
      </c>
      <c r="M4" s="12">
        <f t="shared" si="1"/>
        <v>41721</v>
      </c>
      <c r="N4" s="12">
        <f t="shared" si="1"/>
        <v>41722</v>
      </c>
      <c r="O4" s="12">
        <f t="shared" si="1"/>
        <v>41723</v>
      </c>
      <c r="P4" s="12">
        <f t="shared" si="1"/>
        <v>41724</v>
      </c>
      <c r="Q4" s="12">
        <f t="shared" si="1"/>
        <v>41725</v>
      </c>
      <c r="R4" s="12">
        <f t="shared" si="1"/>
        <v>41726</v>
      </c>
      <c r="S4" s="12">
        <f t="shared" si="1"/>
        <v>41727</v>
      </c>
      <c r="T4" s="12">
        <f t="shared" si="1"/>
        <v>41728</v>
      </c>
      <c r="U4" s="12">
        <f t="shared" si="1"/>
        <v>41729</v>
      </c>
      <c r="V4" s="187"/>
    </row>
    <row r="5" spans="1:29" ht="21" customHeight="1">
      <c r="A5" s="11"/>
      <c r="B5" s="26"/>
      <c r="C5" s="27"/>
      <c r="D5" s="28"/>
      <c r="E5" s="29"/>
      <c r="F5" s="30"/>
      <c r="G5" s="51"/>
      <c r="H5" s="51"/>
      <c r="I5" s="51"/>
      <c r="J5" s="51"/>
      <c r="K5" s="51"/>
      <c r="L5" s="30"/>
      <c r="M5" s="30"/>
      <c r="N5" s="51"/>
      <c r="O5" s="51"/>
      <c r="P5" s="51"/>
      <c r="Q5" s="51"/>
      <c r="R5" s="51"/>
      <c r="S5" s="30"/>
      <c r="T5" s="50"/>
      <c r="U5" s="51"/>
      <c r="V5" s="41">
        <f>SUM(F5:U5)</f>
        <v>0</v>
      </c>
      <c r="W5" s="77"/>
      <c r="X5" s="77"/>
      <c r="Y5" s="77"/>
      <c r="Z5" s="77"/>
      <c r="AA5" s="77"/>
      <c r="AB5" s="11"/>
      <c r="AC5" s="11"/>
    </row>
    <row r="6" spans="1:29" ht="21" customHeight="1">
      <c r="A6" s="11"/>
      <c r="B6" s="26"/>
      <c r="C6" s="27"/>
      <c r="D6" s="28"/>
      <c r="E6" s="29"/>
      <c r="F6" s="30"/>
      <c r="G6" s="51"/>
      <c r="H6" s="51"/>
      <c r="I6" s="51"/>
      <c r="J6" s="51"/>
      <c r="K6" s="51"/>
      <c r="L6" s="30"/>
      <c r="M6" s="30"/>
      <c r="N6" s="51"/>
      <c r="O6" s="51"/>
      <c r="P6" s="51"/>
      <c r="Q6" s="51"/>
      <c r="R6" s="51"/>
      <c r="S6" s="30"/>
      <c r="T6" s="50"/>
      <c r="U6" s="51"/>
      <c r="V6" s="41">
        <f t="shared" ref="V6:V30" si="2">SUM(F6:U6)</f>
        <v>0</v>
      </c>
      <c r="W6" s="77"/>
      <c r="X6" s="77"/>
      <c r="Y6" s="77"/>
      <c r="Z6" s="77"/>
      <c r="AA6" s="77"/>
      <c r="AB6" s="11"/>
      <c r="AC6" s="11"/>
    </row>
    <row r="7" spans="1:29" ht="21" customHeight="1">
      <c r="A7" s="11"/>
      <c r="B7" s="26"/>
      <c r="C7" s="27"/>
      <c r="D7" s="28"/>
      <c r="E7" s="29"/>
      <c r="F7" s="30"/>
      <c r="G7" s="51"/>
      <c r="H7" s="51"/>
      <c r="I7" s="51"/>
      <c r="J7" s="51"/>
      <c r="K7" s="51"/>
      <c r="L7" s="30"/>
      <c r="M7" s="30"/>
      <c r="N7" s="51"/>
      <c r="O7" s="51"/>
      <c r="P7" s="51"/>
      <c r="Q7" s="51"/>
      <c r="R7" s="51"/>
      <c r="S7" s="30"/>
      <c r="T7" s="50"/>
      <c r="U7" s="51"/>
      <c r="V7" s="41">
        <f t="shared" si="2"/>
        <v>0</v>
      </c>
      <c r="W7" s="77"/>
      <c r="X7" s="77"/>
      <c r="Y7" s="77"/>
      <c r="Z7" s="77"/>
      <c r="AA7" s="77"/>
      <c r="AB7" s="11"/>
      <c r="AC7" s="11"/>
    </row>
    <row r="8" spans="1:29" ht="21" customHeight="1">
      <c r="A8" s="11"/>
      <c r="B8" s="26"/>
      <c r="C8" s="27"/>
      <c r="D8" s="28"/>
      <c r="E8" s="29"/>
      <c r="F8" s="30"/>
      <c r="G8" s="51"/>
      <c r="H8" s="51"/>
      <c r="I8" s="51"/>
      <c r="J8" s="51"/>
      <c r="K8" s="51"/>
      <c r="L8" s="30"/>
      <c r="M8" s="30"/>
      <c r="N8" s="51"/>
      <c r="O8" s="51"/>
      <c r="P8" s="51"/>
      <c r="Q8" s="51"/>
      <c r="R8" s="51"/>
      <c r="S8" s="30"/>
      <c r="T8" s="50"/>
      <c r="U8" s="51"/>
      <c r="V8" s="41">
        <f t="shared" ref="V8:V13" si="3">SUM(F8:U8)</f>
        <v>0</v>
      </c>
      <c r="W8" s="77"/>
      <c r="X8" s="77"/>
      <c r="Y8" s="77"/>
      <c r="Z8" s="77"/>
      <c r="AA8" s="77"/>
      <c r="AB8" s="11"/>
      <c r="AC8" s="11"/>
    </row>
    <row r="9" spans="1:29" ht="21" customHeight="1">
      <c r="A9" s="11"/>
      <c r="B9" s="26"/>
      <c r="C9" s="27"/>
      <c r="D9" s="28"/>
      <c r="E9" s="29"/>
      <c r="F9" s="30"/>
      <c r="G9" s="51"/>
      <c r="H9" s="51"/>
      <c r="I9" s="51"/>
      <c r="J9" s="51"/>
      <c r="K9" s="51"/>
      <c r="L9" s="30"/>
      <c r="M9" s="30"/>
      <c r="N9" s="51"/>
      <c r="O9" s="51"/>
      <c r="P9" s="51"/>
      <c r="Q9" s="51"/>
      <c r="R9" s="51"/>
      <c r="S9" s="30"/>
      <c r="T9" s="50"/>
      <c r="U9" s="51"/>
      <c r="V9" s="41">
        <f t="shared" si="3"/>
        <v>0</v>
      </c>
      <c r="W9" s="77"/>
      <c r="X9" s="77"/>
      <c r="Y9" s="77"/>
      <c r="Z9" s="77"/>
      <c r="AA9" s="77"/>
      <c r="AB9" s="11"/>
      <c r="AC9" s="11"/>
    </row>
    <row r="10" spans="1:29" ht="21" customHeight="1">
      <c r="A10" s="11"/>
      <c r="B10" s="26"/>
      <c r="C10" s="27"/>
      <c r="D10" s="28"/>
      <c r="E10" s="29"/>
      <c r="F10" s="30"/>
      <c r="G10" s="51"/>
      <c r="H10" s="51"/>
      <c r="I10" s="51"/>
      <c r="J10" s="51"/>
      <c r="K10" s="51"/>
      <c r="L10" s="30"/>
      <c r="M10" s="30"/>
      <c r="N10" s="51"/>
      <c r="O10" s="51"/>
      <c r="P10" s="51"/>
      <c r="Q10" s="51"/>
      <c r="R10" s="51"/>
      <c r="S10" s="30"/>
      <c r="T10" s="50"/>
      <c r="U10" s="51"/>
      <c r="V10" s="41">
        <f t="shared" si="3"/>
        <v>0</v>
      </c>
      <c r="W10" s="77"/>
      <c r="X10" s="77"/>
      <c r="Y10" s="77"/>
      <c r="Z10" s="77"/>
      <c r="AA10" s="77"/>
      <c r="AB10" s="11"/>
      <c r="AC10" s="11"/>
    </row>
    <row r="11" spans="1:29" ht="21" customHeight="1">
      <c r="A11" s="11"/>
      <c r="B11" s="26"/>
      <c r="C11" s="27"/>
      <c r="D11" s="28"/>
      <c r="E11" s="29"/>
      <c r="F11" s="30"/>
      <c r="G11" s="51"/>
      <c r="H11" s="51"/>
      <c r="I11" s="51"/>
      <c r="J11" s="51"/>
      <c r="K11" s="51"/>
      <c r="L11" s="30"/>
      <c r="M11" s="30"/>
      <c r="N11" s="51"/>
      <c r="O11" s="51"/>
      <c r="P11" s="51"/>
      <c r="Q11" s="51"/>
      <c r="R11" s="51"/>
      <c r="S11" s="30"/>
      <c r="T11" s="50"/>
      <c r="U11" s="51"/>
      <c r="V11" s="41">
        <f t="shared" si="3"/>
        <v>0</v>
      </c>
      <c r="W11" s="77"/>
      <c r="X11" s="77"/>
      <c r="Y11" s="77"/>
      <c r="Z11" s="77"/>
      <c r="AA11" s="77"/>
      <c r="AB11" s="11"/>
      <c r="AC11" s="11"/>
    </row>
    <row r="12" spans="1:29" ht="21" customHeight="1">
      <c r="A12" s="11"/>
      <c r="B12" s="26"/>
      <c r="C12" s="27"/>
      <c r="D12" s="28"/>
      <c r="E12" s="29"/>
      <c r="F12" s="30"/>
      <c r="G12" s="51"/>
      <c r="H12" s="51"/>
      <c r="I12" s="51"/>
      <c r="J12" s="51"/>
      <c r="K12" s="51"/>
      <c r="L12" s="30"/>
      <c r="M12" s="30"/>
      <c r="N12" s="51"/>
      <c r="O12" s="51"/>
      <c r="P12" s="51"/>
      <c r="Q12" s="51"/>
      <c r="R12" s="51"/>
      <c r="S12" s="30"/>
      <c r="T12" s="50"/>
      <c r="U12" s="51"/>
      <c r="V12" s="41">
        <f t="shared" si="3"/>
        <v>0</v>
      </c>
      <c r="W12" s="77"/>
      <c r="X12" s="77"/>
      <c r="Y12" s="77"/>
      <c r="Z12" s="77"/>
      <c r="AA12" s="77"/>
      <c r="AB12" s="11"/>
      <c r="AC12" s="11"/>
    </row>
    <row r="13" spans="1:29" ht="21" customHeight="1">
      <c r="A13" s="11"/>
      <c r="B13" s="26"/>
      <c r="C13" s="27"/>
      <c r="D13" s="28"/>
      <c r="E13" s="29"/>
      <c r="F13" s="30"/>
      <c r="G13" s="51"/>
      <c r="H13" s="51"/>
      <c r="I13" s="51"/>
      <c r="J13" s="51"/>
      <c r="K13" s="51"/>
      <c r="L13" s="30"/>
      <c r="M13" s="30"/>
      <c r="N13" s="51"/>
      <c r="O13" s="51"/>
      <c r="P13" s="51"/>
      <c r="Q13" s="51"/>
      <c r="R13" s="51"/>
      <c r="S13" s="30"/>
      <c r="T13" s="50"/>
      <c r="U13" s="51"/>
      <c r="V13" s="41">
        <f t="shared" si="3"/>
        <v>0</v>
      </c>
      <c r="W13" s="77"/>
      <c r="X13" s="77"/>
      <c r="Y13" s="77"/>
      <c r="Z13" s="77"/>
      <c r="AA13" s="77"/>
      <c r="AB13" s="11"/>
      <c r="AC13" s="11"/>
    </row>
    <row r="14" spans="1:29" ht="21" customHeight="1">
      <c r="A14" s="11"/>
      <c r="B14" s="26"/>
      <c r="C14" s="27"/>
      <c r="D14" s="28"/>
      <c r="E14" s="29"/>
      <c r="F14" s="30"/>
      <c r="G14" s="51"/>
      <c r="H14" s="51"/>
      <c r="I14" s="51"/>
      <c r="J14" s="51"/>
      <c r="K14" s="51"/>
      <c r="L14" s="30"/>
      <c r="M14" s="30"/>
      <c r="N14" s="51"/>
      <c r="O14" s="51"/>
      <c r="P14" s="51"/>
      <c r="Q14" s="51"/>
      <c r="R14" s="51"/>
      <c r="S14" s="30"/>
      <c r="T14" s="50"/>
      <c r="U14" s="51"/>
      <c r="V14" s="41">
        <f t="shared" si="2"/>
        <v>0</v>
      </c>
      <c r="W14" s="77"/>
      <c r="X14" s="77"/>
      <c r="Y14" s="77"/>
      <c r="Z14" s="77"/>
      <c r="AA14" s="77"/>
      <c r="AB14" s="11"/>
      <c r="AC14" s="11"/>
    </row>
    <row r="15" spans="1:29" ht="21" customHeight="1">
      <c r="A15" s="11"/>
      <c r="B15" s="26"/>
      <c r="C15" s="27"/>
      <c r="D15" s="28"/>
      <c r="E15" s="29"/>
      <c r="F15" s="30"/>
      <c r="G15" s="51"/>
      <c r="H15" s="51"/>
      <c r="I15" s="51"/>
      <c r="J15" s="51"/>
      <c r="K15" s="51"/>
      <c r="L15" s="30"/>
      <c r="M15" s="30"/>
      <c r="N15" s="51"/>
      <c r="O15" s="51"/>
      <c r="P15" s="51"/>
      <c r="Q15" s="51"/>
      <c r="R15" s="51"/>
      <c r="S15" s="30"/>
      <c r="T15" s="50"/>
      <c r="U15" s="51"/>
      <c r="V15" s="41">
        <f t="shared" si="2"/>
        <v>0</v>
      </c>
      <c r="W15" s="77"/>
      <c r="X15" s="77"/>
      <c r="Y15" s="77"/>
      <c r="Z15" s="77"/>
      <c r="AA15" s="77"/>
      <c r="AB15" s="11"/>
      <c r="AC15" s="11"/>
    </row>
    <row r="16" spans="1:29" ht="21" customHeight="1">
      <c r="A16" s="11"/>
      <c r="B16" s="26"/>
      <c r="C16" s="27"/>
      <c r="D16" s="28"/>
      <c r="E16" s="29"/>
      <c r="F16" s="30"/>
      <c r="G16" s="51"/>
      <c r="H16" s="51"/>
      <c r="I16" s="51"/>
      <c r="J16" s="51"/>
      <c r="K16" s="51"/>
      <c r="L16" s="30"/>
      <c r="M16" s="30"/>
      <c r="N16" s="51"/>
      <c r="O16" s="51"/>
      <c r="P16" s="51"/>
      <c r="Q16" s="51"/>
      <c r="R16" s="51"/>
      <c r="S16" s="30"/>
      <c r="T16" s="50"/>
      <c r="U16" s="51"/>
      <c r="V16" s="41">
        <f t="shared" si="2"/>
        <v>0</v>
      </c>
      <c r="W16" s="77"/>
      <c r="X16" s="77"/>
      <c r="Y16" s="77"/>
      <c r="Z16" s="77"/>
      <c r="AA16" s="77"/>
      <c r="AB16" s="11"/>
      <c r="AC16" s="11"/>
    </row>
    <row r="17" spans="1:29" ht="21" customHeight="1">
      <c r="A17" s="11"/>
      <c r="B17" s="26"/>
      <c r="C17" s="27"/>
      <c r="D17" s="28"/>
      <c r="E17" s="29"/>
      <c r="F17" s="30"/>
      <c r="G17" s="51"/>
      <c r="H17" s="51"/>
      <c r="I17" s="51"/>
      <c r="J17" s="51"/>
      <c r="K17" s="51"/>
      <c r="L17" s="30"/>
      <c r="M17" s="30"/>
      <c r="N17" s="51"/>
      <c r="O17" s="51"/>
      <c r="P17" s="51"/>
      <c r="Q17" s="51"/>
      <c r="R17" s="51"/>
      <c r="S17" s="30"/>
      <c r="T17" s="50"/>
      <c r="U17" s="51"/>
      <c r="V17" s="41">
        <f t="shared" si="2"/>
        <v>0</v>
      </c>
      <c r="W17" s="77"/>
      <c r="X17" s="77"/>
      <c r="Y17" s="77"/>
      <c r="Z17" s="77"/>
      <c r="AA17" s="77"/>
      <c r="AB17" s="11"/>
      <c r="AC17" s="11"/>
    </row>
    <row r="18" spans="1:29" ht="21" customHeight="1">
      <c r="A18" s="11"/>
      <c r="B18" s="26"/>
      <c r="C18" s="27"/>
      <c r="D18" s="28"/>
      <c r="E18" s="29"/>
      <c r="F18" s="30"/>
      <c r="G18" s="51"/>
      <c r="H18" s="51"/>
      <c r="I18" s="51"/>
      <c r="J18" s="51"/>
      <c r="K18" s="51"/>
      <c r="L18" s="30"/>
      <c r="M18" s="30"/>
      <c r="N18" s="51"/>
      <c r="O18" s="51"/>
      <c r="P18" s="51"/>
      <c r="Q18" s="51"/>
      <c r="R18" s="51"/>
      <c r="S18" s="30"/>
      <c r="T18" s="50"/>
      <c r="U18" s="51"/>
      <c r="V18" s="41">
        <f t="shared" si="2"/>
        <v>0</v>
      </c>
      <c r="W18" s="77"/>
      <c r="X18" s="77"/>
      <c r="Y18" s="77"/>
      <c r="Z18" s="77"/>
      <c r="AA18" s="77"/>
      <c r="AB18" s="11"/>
      <c r="AC18" s="11"/>
    </row>
    <row r="19" spans="1:29" ht="21" customHeight="1">
      <c r="A19" s="199" t="s">
        <v>95</v>
      </c>
      <c r="B19" s="26"/>
      <c r="C19" s="27"/>
      <c r="D19" s="28"/>
      <c r="E19" s="29"/>
      <c r="F19" s="30"/>
      <c r="G19" s="51"/>
      <c r="H19" s="51"/>
      <c r="I19" s="51"/>
      <c r="J19" s="51"/>
      <c r="K19" s="51"/>
      <c r="L19" s="30"/>
      <c r="M19" s="30"/>
      <c r="N19" s="51"/>
      <c r="O19" s="51"/>
      <c r="P19" s="51"/>
      <c r="Q19" s="51"/>
      <c r="R19" s="51"/>
      <c r="S19" s="30"/>
      <c r="T19" s="50"/>
      <c r="U19" s="51"/>
      <c r="V19" s="41">
        <f t="shared" si="2"/>
        <v>0</v>
      </c>
      <c r="W19" s="77"/>
      <c r="X19" s="77"/>
      <c r="Y19" s="77"/>
      <c r="Z19" s="77"/>
      <c r="AA19" s="77"/>
      <c r="AB19" s="11"/>
      <c r="AC19" s="11"/>
    </row>
    <row r="20" spans="1:29" ht="21" customHeight="1">
      <c r="A20" s="199"/>
      <c r="B20" s="26"/>
      <c r="C20" s="27"/>
      <c r="D20" s="28"/>
      <c r="E20" s="29"/>
      <c r="F20" s="30"/>
      <c r="G20" s="51"/>
      <c r="H20" s="51"/>
      <c r="I20" s="51"/>
      <c r="J20" s="51"/>
      <c r="K20" s="51"/>
      <c r="L20" s="30"/>
      <c r="M20" s="30"/>
      <c r="N20" s="51"/>
      <c r="O20" s="51"/>
      <c r="P20" s="51"/>
      <c r="Q20" s="51"/>
      <c r="R20" s="51"/>
      <c r="S20" s="30"/>
      <c r="T20" s="50"/>
      <c r="U20" s="51"/>
      <c r="V20" s="40">
        <f t="shared" si="2"/>
        <v>0</v>
      </c>
      <c r="W20" s="11"/>
      <c r="X20" s="77"/>
      <c r="Y20" s="77"/>
      <c r="Z20" s="77"/>
      <c r="AA20" s="77"/>
      <c r="AB20" s="11"/>
      <c r="AC20" s="11"/>
    </row>
    <row r="21" spans="1:29" ht="5.0999999999999996" customHeight="1" thickBot="1">
      <c r="A21" s="21"/>
      <c r="B21" s="68"/>
      <c r="C21" s="69"/>
      <c r="D21" s="70"/>
      <c r="E21" s="71"/>
      <c r="F21" s="56"/>
      <c r="G21" s="65"/>
      <c r="H21" s="65"/>
      <c r="I21" s="65"/>
      <c r="J21" s="65"/>
      <c r="K21" s="65"/>
      <c r="L21" s="56"/>
      <c r="M21" s="56"/>
      <c r="N21" s="65"/>
      <c r="O21" s="65"/>
      <c r="P21" s="65"/>
      <c r="Q21" s="65"/>
      <c r="R21" s="65"/>
      <c r="S21" s="56"/>
      <c r="T21" s="57"/>
      <c r="U21" s="65"/>
      <c r="V21" s="39"/>
      <c r="W21" s="11"/>
      <c r="X21" s="77"/>
      <c r="Y21" s="77"/>
      <c r="Z21" s="77"/>
      <c r="AA21" s="77"/>
      <c r="AB21" s="11"/>
      <c r="AC21" s="11"/>
    </row>
    <row r="22" spans="1:29" ht="21" customHeight="1">
      <c r="A22" s="13"/>
      <c r="B22" s="26"/>
      <c r="C22" s="27"/>
      <c r="D22" s="28"/>
      <c r="E22" s="29"/>
      <c r="F22" s="30"/>
      <c r="G22" s="51"/>
      <c r="H22" s="51"/>
      <c r="I22" s="51"/>
      <c r="J22" s="51"/>
      <c r="K22" s="51"/>
      <c r="L22" s="30"/>
      <c r="M22" s="30"/>
      <c r="N22" s="51"/>
      <c r="O22" s="51"/>
      <c r="P22" s="51"/>
      <c r="Q22" s="51"/>
      <c r="R22" s="51"/>
      <c r="S22" s="30"/>
      <c r="T22" s="50"/>
      <c r="U22" s="51"/>
      <c r="V22" s="40">
        <f t="shared" si="2"/>
        <v>0</v>
      </c>
      <c r="W22" s="11"/>
      <c r="X22" s="77"/>
      <c r="Y22" s="77"/>
      <c r="Z22" s="77"/>
      <c r="AA22" s="77"/>
      <c r="AB22" s="11"/>
      <c r="AC22" s="11"/>
    </row>
    <row r="23" spans="1:29" ht="5.0999999999999996" customHeight="1">
      <c r="A23" s="58"/>
      <c r="B23" s="68"/>
      <c r="C23" s="69"/>
      <c r="D23" s="70"/>
      <c r="E23" s="71"/>
      <c r="F23" s="59"/>
      <c r="G23" s="65"/>
      <c r="H23" s="65"/>
      <c r="I23" s="65"/>
      <c r="J23" s="65"/>
      <c r="K23" s="65"/>
      <c r="L23" s="59"/>
      <c r="M23" s="59"/>
      <c r="N23" s="65"/>
      <c r="O23" s="65"/>
      <c r="P23" s="65"/>
      <c r="Q23" s="65"/>
      <c r="R23" s="65"/>
      <c r="S23" s="59"/>
      <c r="T23" s="60"/>
      <c r="U23" s="65"/>
      <c r="V23" s="39"/>
      <c r="W23" s="11"/>
      <c r="X23" s="77"/>
      <c r="Y23" s="77"/>
      <c r="Z23" s="77"/>
      <c r="AA23" s="77"/>
      <c r="AB23" s="11"/>
      <c r="AC23" s="11"/>
    </row>
    <row r="24" spans="1:29" ht="21" customHeight="1">
      <c r="A24" s="15"/>
      <c r="B24" s="26"/>
      <c r="C24" s="27"/>
      <c r="D24" s="28"/>
      <c r="E24" s="29"/>
      <c r="F24" s="30"/>
      <c r="G24" s="51"/>
      <c r="H24" s="51"/>
      <c r="I24" s="51"/>
      <c r="J24" s="51"/>
      <c r="K24" s="51"/>
      <c r="L24" s="30"/>
      <c r="M24" s="30"/>
      <c r="N24" s="51"/>
      <c r="O24" s="51"/>
      <c r="P24" s="51"/>
      <c r="Q24" s="51"/>
      <c r="R24" s="51"/>
      <c r="S24" s="30"/>
      <c r="T24" s="50"/>
      <c r="U24" s="51"/>
      <c r="V24" s="40">
        <f t="shared" si="2"/>
        <v>0</v>
      </c>
      <c r="W24" s="11"/>
      <c r="X24" s="77"/>
      <c r="Y24" s="77"/>
      <c r="Z24" s="77"/>
      <c r="AA24" s="77"/>
      <c r="AB24" s="11"/>
      <c r="AC24" s="11"/>
    </row>
    <row r="25" spans="1:29" ht="5.0999999999999996" customHeight="1">
      <c r="A25" s="58"/>
      <c r="B25" s="68"/>
      <c r="C25" s="69"/>
      <c r="D25" s="70"/>
      <c r="E25" s="71"/>
      <c r="F25" s="59"/>
      <c r="G25" s="65"/>
      <c r="H25" s="65"/>
      <c r="I25" s="65"/>
      <c r="J25" s="65"/>
      <c r="K25" s="65"/>
      <c r="L25" s="59"/>
      <c r="M25" s="59"/>
      <c r="N25" s="65"/>
      <c r="O25" s="65"/>
      <c r="P25" s="65"/>
      <c r="Q25" s="65"/>
      <c r="R25" s="65"/>
      <c r="S25" s="59"/>
      <c r="T25" s="60"/>
      <c r="U25" s="65"/>
      <c r="V25" s="39"/>
      <c r="W25" s="11"/>
      <c r="X25" s="77"/>
      <c r="Y25" s="77"/>
      <c r="Z25" s="77"/>
      <c r="AA25" s="77"/>
      <c r="AB25" s="11"/>
      <c r="AC25" s="11"/>
    </row>
    <row r="26" spans="1:29" ht="21" customHeight="1">
      <c r="A26" s="15"/>
      <c r="B26" s="26"/>
      <c r="C26" s="27"/>
      <c r="D26" s="28"/>
      <c r="E26" s="29"/>
      <c r="F26" s="30"/>
      <c r="G26" s="51"/>
      <c r="H26" s="51"/>
      <c r="I26" s="51"/>
      <c r="J26" s="51"/>
      <c r="K26" s="51"/>
      <c r="L26" s="30"/>
      <c r="M26" s="30"/>
      <c r="N26" s="51"/>
      <c r="O26" s="51"/>
      <c r="P26" s="51"/>
      <c r="Q26" s="51"/>
      <c r="R26" s="51"/>
      <c r="S26" s="30"/>
      <c r="T26" s="50"/>
      <c r="U26" s="51"/>
      <c r="V26" s="40">
        <f t="shared" si="2"/>
        <v>0</v>
      </c>
      <c r="W26" s="11"/>
      <c r="X26" s="77"/>
      <c r="Y26" s="77"/>
      <c r="Z26" s="77"/>
      <c r="AA26" s="77"/>
      <c r="AB26" s="11"/>
      <c r="AC26" s="11"/>
    </row>
    <row r="27" spans="1:29" ht="5.0999999999999996" customHeight="1">
      <c r="A27" s="58"/>
      <c r="B27" s="68"/>
      <c r="C27" s="69"/>
      <c r="D27" s="70"/>
      <c r="E27" s="71"/>
      <c r="F27" s="59"/>
      <c r="G27" s="65"/>
      <c r="H27" s="65"/>
      <c r="I27" s="65"/>
      <c r="J27" s="65"/>
      <c r="K27" s="65"/>
      <c r="L27" s="59"/>
      <c r="M27" s="59"/>
      <c r="N27" s="65"/>
      <c r="O27" s="65"/>
      <c r="P27" s="65"/>
      <c r="Q27" s="65"/>
      <c r="R27" s="65"/>
      <c r="S27" s="59"/>
      <c r="T27" s="60"/>
      <c r="U27" s="65"/>
      <c r="V27" s="39"/>
      <c r="W27" s="11"/>
      <c r="X27" s="77"/>
      <c r="Y27" s="77"/>
      <c r="Z27" s="77"/>
      <c r="AA27" s="77"/>
      <c r="AB27" s="11"/>
      <c r="AC27" s="11"/>
    </row>
    <row r="28" spans="1:29" ht="21" customHeight="1">
      <c r="A28" s="15"/>
      <c r="B28" s="26"/>
      <c r="C28" s="27"/>
      <c r="D28" s="28"/>
      <c r="E28" s="29"/>
      <c r="F28" s="30"/>
      <c r="G28" s="51"/>
      <c r="H28" s="51"/>
      <c r="I28" s="51"/>
      <c r="J28" s="51"/>
      <c r="K28" s="51"/>
      <c r="L28" s="30"/>
      <c r="M28" s="30"/>
      <c r="N28" s="51"/>
      <c r="O28" s="51"/>
      <c r="P28" s="51"/>
      <c r="Q28" s="51"/>
      <c r="R28" s="51"/>
      <c r="S28" s="30"/>
      <c r="T28" s="50"/>
      <c r="U28" s="51"/>
      <c r="V28" s="40">
        <f t="shared" si="2"/>
        <v>0</v>
      </c>
      <c r="W28" s="11" t="s">
        <v>96</v>
      </c>
      <c r="X28" s="100" t="s">
        <v>97</v>
      </c>
      <c r="Y28" s="100" t="s">
        <v>98</v>
      </c>
      <c r="Z28" s="11" t="s">
        <v>99</v>
      </c>
      <c r="AA28" s="11" t="s">
        <v>100</v>
      </c>
      <c r="AB28" s="77" t="s">
        <v>12</v>
      </c>
      <c r="AC28" s="11"/>
    </row>
    <row r="29" spans="1:29" ht="5.0999999999999996" customHeight="1">
      <c r="A29" s="58"/>
      <c r="B29" s="66"/>
      <c r="C29" s="66"/>
      <c r="D29" s="66"/>
      <c r="E29" s="72"/>
      <c r="F29" s="59"/>
      <c r="G29" s="65"/>
      <c r="H29" s="65"/>
      <c r="I29" s="65"/>
      <c r="J29" s="65"/>
      <c r="K29" s="65"/>
      <c r="L29" s="59"/>
      <c r="M29" s="59"/>
      <c r="N29" s="65"/>
      <c r="O29" s="65"/>
      <c r="P29" s="65"/>
      <c r="Q29" s="65"/>
      <c r="R29" s="65"/>
      <c r="S29" s="59"/>
      <c r="T29" s="60"/>
      <c r="U29" s="65"/>
      <c r="V29" s="14"/>
      <c r="W29" s="11"/>
      <c r="X29" s="77"/>
      <c r="Y29" s="77"/>
      <c r="Z29" s="11"/>
      <c r="AA29" s="11"/>
      <c r="AB29" s="77"/>
      <c r="AC29" s="11"/>
    </row>
    <row r="30" spans="1:29" ht="21" customHeight="1">
      <c r="A30" s="189" t="s">
        <v>101</v>
      </c>
      <c r="B30" s="190"/>
      <c r="C30" s="190"/>
      <c r="D30" s="190"/>
      <c r="E30" s="191"/>
      <c r="F30" s="30"/>
      <c r="G30" s="51"/>
      <c r="H30" s="51"/>
      <c r="I30" s="51"/>
      <c r="J30" s="51"/>
      <c r="K30" s="51"/>
      <c r="L30" s="30"/>
      <c r="M30" s="30"/>
      <c r="N30" s="51"/>
      <c r="O30" s="51"/>
      <c r="P30" s="51"/>
      <c r="Q30" s="51"/>
      <c r="R30" s="51"/>
      <c r="S30" s="30"/>
      <c r="T30" s="50"/>
      <c r="U30" s="51"/>
      <c r="V30" s="40">
        <f t="shared" si="2"/>
        <v>0</v>
      </c>
      <c r="W30" s="77">
        <f>SUMIF($A$22:$A$28,10,$V$22:$V$28)</f>
        <v>0</v>
      </c>
      <c r="X30" s="77">
        <f>SUMIF($A$22:$A$28,11,$V$22:$V$28)</f>
        <v>0</v>
      </c>
      <c r="Y30" s="77">
        <f>SUMIF($A$22:$A$28,13,$V$22:$V$28)</f>
        <v>0</v>
      </c>
      <c r="Z30" s="77">
        <f>SUMIF($A$22:$A$28,3,$V$22:$V$28)</f>
        <v>0</v>
      </c>
      <c r="AA30" s="77">
        <f>V30</f>
        <v>0</v>
      </c>
      <c r="AB30" s="77">
        <f>SUM(V22:V30)-SUM(W30:AA30)</f>
        <v>0</v>
      </c>
      <c r="AC30" s="11"/>
    </row>
    <row r="31" spans="1:29" ht="5.0999999999999996" customHeight="1">
      <c r="A31" s="16"/>
      <c r="B31" s="17"/>
      <c r="C31" s="17"/>
      <c r="D31" s="17"/>
      <c r="E31" s="18"/>
      <c r="F31" s="56"/>
      <c r="G31" s="65"/>
      <c r="H31" s="65"/>
      <c r="I31" s="65"/>
      <c r="J31" s="65"/>
      <c r="K31" s="65"/>
      <c r="L31" s="56"/>
      <c r="M31" s="56"/>
      <c r="N31" s="65"/>
      <c r="O31" s="65"/>
      <c r="P31" s="65"/>
      <c r="Q31" s="65"/>
      <c r="R31" s="65"/>
      <c r="S31" s="56"/>
      <c r="T31" s="57"/>
      <c r="U31" s="65"/>
      <c r="V31" s="14"/>
      <c r="W31" s="11"/>
      <c r="X31" s="77"/>
      <c r="Y31" s="77"/>
      <c r="Z31" s="77"/>
      <c r="AA31" s="77"/>
      <c r="AB31" s="11"/>
      <c r="AC31" s="11"/>
    </row>
    <row r="32" spans="1:29" ht="22.15" customHeight="1" thickBot="1">
      <c r="A32" s="192" t="s">
        <v>102</v>
      </c>
      <c r="B32" s="193"/>
      <c r="C32" s="193"/>
      <c r="D32" s="193"/>
      <c r="E32" s="194"/>
      <c r="F32" s="75">
        <f t="shared" ref="F32:V32" si="4">SUM(F5:F31)</f>
        <v>0</v>
      </c>
      <c r="G32" s="104">
        <f t="shared" si="4"/>
        <v>0</v>
      </c>
      <c r="H32" s="104">
        <f t="shared" si="4"/>
        <v>0</v>
      </c>
      <c r="I32" s="104">
        <f t="shared" si="4"/>
        <v>0</v>
      </c>
      <c r="J32" s="104">
        <f t="shared" si="4"/>
        <v>0</v>
      </c>
      <c r="K32" s="104">
        <f t="shared" si="4"/>
        <v>0</v>
      </c>
      <c r="L32" s="75">
        <f t="shared" si="4"/>
        <v>0</v>
      </c>
      <c r="M32" s="75">
        <f t="shared" si="4"/>
        <v>0</v>
      </c>
      <c r="N32" s="104">
        <f t="shared" si="4"/>
        <v>0</v>
      </c>
      <c r="O32" s="104">
        <f t="shared" si="4"/>
        <v>0</v>
      </c>
      <c r="P32" s="104">
        <f t="shared" si="4"/>
        <v>0</v>
      </c>
      <c r="Q32" s="104">
        <f t="shared" si="4"/>
        <v>0</v>
      </c>
      <c r="R32" s="104">
        <f t="shared" si="4"/>
        <v>0</v>
      </c>
      <c r="S32" s="75">
        <f t="shared" si="4"/>
        <v>0</v>
      </c>
      <c r="T32" s="76">
        <f t="shared" si="4"/>
        <v>0</v>
      </c>
      <c r="U32" s="104">
        <f t="shared" si="4"/>
        <v>0</v>
      </c>
      <c r="V32" s="19">
        <f t="shared" si="4"/>
        <v>0</v>
      </c>
      <c r="W32" s="11"/>
      <c r="X32" s="77"/>
      <c r="Y32" s="77"/>
      <c r="Z32" s="77"/>
      <c r="AA32" s="77"/>
      <c r="AB32" s="11"/>
      <c r="AC32" s="11"/>
    </row>
    <row r="33" spans="1:29" ht="22.15" customHeight="1" thickBot="1">
      <c r="A33" s="192" t="s">
        <v>103</v>
      </c>
      <c r="B33" s="193"/>
      <c r="C33" s="193"/>
      <c r="D33" s="193"/>
      <c r="E33" s="194"/>
      <c r="F33" s="75"/>
      <c r="G33" s="104"/>
      <c r="H33" s="104"/>
      <c r="I33" s="104"/>
      <c r="J33" s="104"/>
      <c r="K33" s="104"/>
      <c r="L33" s="75"/>
      <c r="M33" s="75"/>
      <c r="N33" s="104"/>
      <c r="O33" s="104"/>
      <c r="P33" s="104"/>
      <c r="Q33" s="104"/>
      <c r="R33" s="104"/>
      <c r="S33" s="75"/>
      <c r="T33" s="76"/>
      <c r="U33" s="104"/>
      <c r="V33" s="19">
        <f>SUM(F33:U33)</f>
        <v>0</v>
      </c>
      <c r="W33" s="11"/>
      <c r="X33" s="77"/>
      <c r="Y33" s="77"/>
      <c r="Z33" s="77"/>
      <c r="AA33" s="77"/>
      <c r="AB33" s="11"/>
      <c r="AC33" s="11"/>
    </row>
    <row r="34" spans="1:29" ht="56.25" customHeight="1">
      <c r="A34" s="204"/>
      <c r="B34" s="204"/>
      <c r="C34" s="204"/>
      <c r="D34" s="204"/>
      <c r="E34" s="204"/>
      <c r="F34" s="204"/>
      <c r="G34" s="204"/>
      <c r="H34" s="204"/>
      <c r="I34" s="8"/>
      <c r="J34" s="8"/>
      <c r="K34" s="184"/>
      <c r="L34" s="184"/>
      <c r="M34" s="184"/>
      <c r="N34" s="184"/>
      <c r="O34" s="184"/>
      <c r="P34" s="184"/>
      <c r="Q34" s="184"/>
      <c r="R34" s="184"/>
      <c r="S34" s="184"/>
      <c r="T34" s="184"/>
      <c r="U34" s="184"/>
      <c r="V34" s="8"/>
    </row>
    <row r="35" spans="1:29" s="21" customFormat="1" ht="20.100000000000001" customHeight="1">
      <c r="A35" s="195" t="s">
        <v>104</v>
      </c>
      <c r="B35" s="195"/>
      <c r="C35" s="195"/>
      <c r="D35" s="195"/>
      <c r="E35" s="195"/>
      <c r="F35" s="195"/>
      <c r="G35" s="195"/>
      <c r="H35" s="195"/>
      <c r="I35" s="20"/>
      <c r="J35" s="20"/>
      <c r="K35" s="195" t="s">
        <v>105</v>
      </c>
      <c r="L35" s="195"/>
      <c r="M35" s="195"/>
      <c r="N35" s="195"/>
      <c r="O35" s="196" t="str">
        <f>supervisor</f>
        <v>Supervisor Name</v>
      </c>
      <c r="P35" s="196"/>
      <c r="Q35" s="196"/>
      <c r="R35" s="196"/>
      <c r="S35" s="196"/>
      <c r="T35" s="196"/>
      <c r="U35" s="163"/>
      <c r="V35" s="23"/>
    </row>
    <row r="37" spans="1:29" ht="15.75">
      <c r="A37" s="78"/>
      <c r="B37" s="78"/>
      <c r="C37" s="78"/>
      <c r="D37" s="78"/>
      <c r="E37" s="78"/>
      <c r="F37" s="188" t="s">
        <v>106</v>
      </c>
      <c r="G37" s="188"/>
      <c r="H37" s="188"/>
      <c r="I37" s="188"/>
      <c r="J37" s="188"/>
      <c r="K37" s="188"/>
      <c r="L37" s="188"/>
      <c r="M37" s="188"/>
      <c r="N37" s="188"/>
      <c r="O37" s="188"/>
      <c r="P37" s="188"/>
      <c r="Q37" s="188"/>
      <c r="R37" s="188"/>
      <c r="S37" s="188"/>
      <c r="T37" s="188"/>
      <c r="U37" s="188"/>
    </row>
    <row r="38" spans="1:29" ht="16.5" thickBot="1">
      <c r="A38" s="79"/>
      <c r="B38" s="80"/>
      <c r="C38" s="80"/>
      <c r="D38" s="80"/>
      <c r="E38" s="81"/>
      <c r="F38" s="82"/>
      <c r="G38" s="82"/>
      <c r="H38" s="82"/>
      <c r="I38" s="82"/>
      <c r="J38" s="82"/>
      <c r="K38" s="82"/>
      <c r="L38" s="82"/>
      <c r="M38" s="82"/>
      <c r="N38" s="82"/>
      <c r="O38" s="82"/>
      <c r="P38" s="82"/>
      <c r="Q38" s="82"/>
      <c r="R38" s="82"/>
      <c r="S38" s="82"/>
      <c r="T38" s="82"/>
      <c r="U38" s="82"/>
      <c r="V38" s="83" t="str">
        <f>IF(V39="","","Total")</f>
        <v/>
      </c>
    </row>
    <row r="39" spans="1:29" s="47" customFormat="1" ht="21" customHeight="1">
      <c r="A39" s="176" t="s">
        <v>112</v>
      </c>
      <c r="B39" s="177"/>
      <c r="C39" s="182" t="s">
        <v>108</v>
      </c>
      <c r="D39" s="183"/>
      <c r="E39" s="183"/>
      <c r="F39" s="43">
        <f>IF(AND($N$1&lt;&gt;"E",$N$1&lt;&gt;"Status"),SUM('Mar 1-15'!O5:T20,'Mar 16-31'!F5:F20),"")</f>
        <v>0</v>
      </c>
      <c r="G39" s="43"/>
      <c r="H39" s="43"/>
      <c r="I39" s="43"/>
      <c r="J39" s="43"/>
      <c r="K39" s="43"/>
      <c r="L39" s="43"/>
      <c r="M39" s="43">
        <f>IF(AND($N$1&lt;&gt;"E",$N$1&lt;&gt;"Status"),SUM($G$5:$M$20),"")</f>
        <v>0</v>
      </c>
      <c r="N39" s="43"/>
      <c r="O39" s="43"/>
      <c r="P39" s="43"/>
      <c r="Q39" s="43"/>
      <c r="R39" s="43"/>
      <c r="S39" s="43"/>
      <c r="T39" s="43">
        <f>IF(AND($N$1&lt;&gt;"E",$N$1&lt;&gt;"Status"),SUM(N5:T20),"")</f>
        <v>0</v>
      </c>
      <c r="U39" s="43"/>
      <c r="V39" s="45" t="str">
        <f>IF(SUM(F39:T39)=0,"",SUM(F39:T39))</f>
        <v/>
      </c>
      <c r="W39" s="46"/>
      <c r="X39" s="46"/>
      <c r="Y39" s="46"/>
      <c r="Z39" s="46"/>
      <c r="AA39" s="46"/>
    </row>
    <row r="40" spans="1:29" s="47" customFormat="1" ht="21" customHeight="1">
      <c r="A40" s="178"/>
      <c r="B40" s="179"/>
      <c r="C40" s="174" t="s">
        <v>109</v>
      </c>
      <c r="D40" s="174"/>
      <c r="E40" s="175"/>
      <c r="F40" s="42">
        <f>IF(AND($N$1&lt;&gt;"E",$N$1&lt;&gt;"Status"),IF(F39&gt;40,35,F39),F39)</f>
        <v>0</v>
      </c>
      <c r="G40" s="42"/>
      <c r="H40" s="42"/>
      <c r="I40" s="42"/>
      <c r="J40" s="42"/>
      <c r="K40" s="42"/>
      <c r="L40" s="42"/>
      <c r="M40" s="42">
        <f>IF(AND($N$1&lt;&gt;"E",$N$1&lt;&gt;"Status"),IF(M39&gt;40,35,M39),M39)</f>
        <v>0</v>
      </c>
      <c r="N40" s="42"/>
      <c r="O40" s="42"/>
      <c r="P40" s="42"/>
      <c r="Q40" s="42"/>
      <c r="R40" s="42"/>
      <c r="S40" s="42"/>
      <c r="T40" s="42">
        <f>IF(AND($N$1&lt;&gt;"E",$N$1&lt;&gt;"Status"),IF(T39&gt;40,35,T39),T39)</f>
        <v>0</v>
      </c>
      <c r="U40" s="42"/>
      <c r="V40" s="49" t="str">
        <f>IF(SUM(F40:T40)=0,"",SUM(F40:T40))</f>
        <v/>
      </c>
      <c r="W40" s="46"/>
      <c r="X40" s="46"/>
      <c r="Y40" s="46"/>
      <c r="Z40" s="46"/>
      <c r="AA40" s="46"/>
    </row>
    <row r="41" spans="1:29" s="47" customFormat="1" ht="21" customHeight="1">
      <c r="A41" s="178"/>
      <c r="B41" s="179"/>
      <c r="C41" s="185" t="s">
        <v>110</v>
      </c>
      <c r="D41" s="185"/>
      <c r="E41" s="175"/>
      <c r="F41" s="43" t="b">
        <f>IF(AND($N$1&lt;&gt;"E",$N$1&lt;&gt;"Status"),IF(F39&gt;40,5),"")</f>
        <v>0</v>
      </c>
      <c r="G41" s="43"/>
      <c r="H41" s="43"/>
      <c r="I41" s="43"/>
      <c r="J41" s="43"/>
      <c r="K41" s="43"/>
      <c r="L41" s="43"/>
      <c r="M41" s="43" t="b">
        <f>IF(AND($N$1&lt;&gt;"E",$N$1&lt;&gt;"Status"),IF(M39&gt;40,5),"")</f>
        <v>0</v>
      </c>
      <c r="N41" s="43"/>
      <c r="O41" s="43"/>
      <c r="P41" s="43"/>
      <c r="Q41" s="43"/>
      <c r="R41" s="43"/>
      <c r="S41" s="43"/>
      <c r="T41" s="43" t="b">
        <f>IF(AND($N$1&lt;&gt;"E",$N$1&lt;&gt;"Status"),IF(T39&gt;40,5),"")</f>
        <v>0</v>
      </c>
      <c r="U41" s="43"/>
      <c r="V41" s="45" t="str">
        <f>IF(SUM(F41:T41)=0,"",SUM(F41:T41))</f>
        <v/>
      </c>
      <c r="W41" s="46"/>
      <c r="X41" s="46"/>
      <c r="Y41" s="46"/>
      <c r="Z41" s="46"/>
      <c r="AA41" s="46"/>
    </row>
    <row r="42" spans="1:29" s="47" customFormat="1" ht="21" customHeight="1" thickBot="1">
      <c r="A42" s="180"/>
      <c r="B42" s="181"/>
      <c r="C42" s="174" t="s">
        <v>111</v>
      </c>
      <c r="D42" s="174"/>
      <c r="E42" s="175"/>
      <c r="F42" s="42" t="b">
        <f>IF(AND($N$1&lt;&gt;"E",$N$1&lt;&gt;"Status"), IF(F39&gt;40,F39-40),"")</f>
        <v>0</v>
      </c>
      <c r="G42" s="42"/>
      <c r="H42" s="42"/>
      <c r="I42" s="42"/>
      <c r="J42" s="42"/>
      <c r="K42" s="42"/>
      <c r="L42" s="42"/>
      <c r="M42" s="42" t="b">
        <f>IF(AND($N$1&lt;&gt;"E",$N$1&lt;&gt;"Status"), IF(M39&gt;40,M39-40),"")</f>
        <v>0</v>
      </c>
      <c r="N42" s="42"/>
      <c r="O42" s="42"/>
      <c r="P42" s="42"/>
      <c r="Q42" s="42"/>
      <c r="R42" s="42"/>
      <c r="S42" s="42"/>
      <c r="T42" s="42" t="b">
        <f>IF(AND($N$1&lt;&gt;"E",$N$1&lt;&gt;"Status"), IF(T39&gt;40,T39-40),"")</f>
        <v>0</v>
      </c>
      <c r="U42" s="42"/>
      <c r="V42" s="49" t="str">
        <f>IF(SUM(F42:T42)=0,"",SUM(F42:T42))</f>
        <v/>
      </c>
      <c r="W42" s="46"/>
      <c r="X42" s="46"/>
      <c r="Y42" s="46"/>
      <c r="Z42" s="46"/>
      <c r="AA42" s="46"/>
    </row>
    <row r="43" spans="1:29">
      <c r="P43" s="43"/>
      <c r="Q43" s="43"/>
      <c r="R43" s="43"/>
    </row>
  </sheetData>
  <mergeCells count="25">
    <mergeCell ref="V3:V4"/>
    <mergeCell ref="F37:U37"/>
    <mergeCell ref="A35:H35"/>
    <mergeCell ref="A30:E30"/>
    <mergeCell ref="A32:E32"/>
    <mergeCell ref="K34:U34"/>
    <mergeCell ref="A34:H34"/>
    <mergeCell ref="B3:B4"/>
    <mergeCell ref="C3:C4"/>
    <mergeCell ref="O35:T35"/>
    <mergeCell ref="A33:E33"/>
    <mergeCell ref="K35:N35"/>
    <mergeCell ref="B1:E1"/>
    <mergeCell ref="D3:D4"/>
    <mergeCell ref="E3:E4"/>
    <mergeCell ref="A19:A20"/>
    <mergeCell ref="R1:T1"/>
    <mergeCell ref="N1:O1"/>
    <mergeCell ref="P1:Q1"/>
    <mergeCell ref="L1:M1"/>
    <mergeCell ref="A39:B42"/>
    <mergeCell ref="C39:E39"/>
    <mergeCell ref="C40:E40"/>
    <mergeCell ref="C41:E41"/>
    <mergeCell ref="C42:E42"/>
  </mergeCells>
  <phoneticPr fontId="2" type="noConversion"/>
  <conditionalFormatting sqref="I36 K36 R36">
    <cfRule type="cellIs" dxfId="75" priority="1" stopIfTrue="1" operator="notEqual">
      <formula>0</formula>
    </cfRule>
  </conditionalFormatting>
  <conditionalFormatting sqref="N1:O1 U1:V1">
    <cfRule type="cellIs" dxfId="74" priority="2" stopIfTrue="1" operator="equal">
      <formula>"status"</formula>
    </cfRule>
  </conditionalFormatting>
  <conditionalFormatting sqref="B1:E1">
    <cfRule type="cellIs" dxfId="73" priority="3" stopIfTrue="1" operator="equal">
      <formula>"Name"</formula>
    </cfRule>
  </conditionalFormatting>
  <conditionalFormatting sqref="R1:T1">
    <cfRule type="cellIs" dxfId="72" priority="4" stopIfTrue="1" operator="equal">
      <formula>"Department"</formula>
    </cfRule>
  </conditionalFormatting>
  <printOptions horizontalCentered="1" verticalCentered="1" gridLinesSet="0"/>
  <pageMargins left="0.25" right="0.25" top="0.25" bottom="0.25" header="0" footer="0"/>
  <pageSetup scale="60"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d35fde0-7421-4a34-a774-f438bb92962e">
      <UserInfo>
        <DisplayName/>
        <AccountId xsi:nil="true"/>
        <AccountType/>
      </UserInfo>
    </SharedWithUsers>
    <Notes0 xmlns="c0497838-c309-4929-9deb-adf096ca5027">&lt;div class="ExternalClassD79287B686EB45428F70255271EB5B05"&gt;&lt;p&gt;​Integrate into GCU folder and open for use by all GCU members​&lt;br&gt;&lt;/p&gt;&lt;/div&gt;</Notes0>
    <Document_x0020_type xmlns="c0497838-c309-4929-9deb-adf096ca5027">Template</Document_x0020_type>
    <Life_x0020_cycle_x0020_step xmlns="c0497838-c309-4929-9deb-adf096ca5027">Monitoring</Life_x0020_cycle_x0020_step>
    <Relevant_x0020_to_x0020_grants_x0020_or_x0020_contracts_x003f_ xmlns="c0497838-c309-4929-9deb-adf096ca5027" xsi:nil="true"/>
    <g7sh xmlns="c0497838-c309-4929-9deb-adf096ca5027">Grants</g7sh>
    <CEPF_x002d_specific_x003f_ xmlns="c0497838-c309-4929-9deb-adf096ca5027">false</CEPF_x002d_specific_x003f_>
    <GCU_x002c__x0020_CI_x002c__x0020_or_x0020_CEPF xmlns="c0497838-c309-4929-9deb-adf096ca5027">CEPF</GCU_x002c__x0020_CI_x002c__x0020_or_x0020_CEP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EB0D050C32FB44929ACADA9C21E624" ma:contentTypeVersion="16" ma:contentTypeDescription="Create a new document." ma:contentTypeScope="" ma:versionID="6bef2d52812d01e213497189782af990">
  <xsd:schema xmlns:xsd="http://www.w3.org/2001/XMLSchema" xmlns:xs="http://www.w3.org/2001/XMLSchema" xmlns:p="http://schemas.microsoft.com/office/2006/metadata/properties" xmlns:ns2="c0497838-c309-4929-9deb-adf096ca5027" xmlns:ns3="fd35fde0-7421-4a34-a774-f438bb92962e" targetNamespace="http://schemas.microsoft.com/office/2006/metadata/properties" ma:root="true" ma:fieldsID="db16a5e3bc03db35d6304eaf48bdfc03" ns2:_="" ns3:_="">
    <xsd:import namespace="c0497838-c309-4929-9deb-adf096ca5027"/>
    <xsd:import namespace="fd35fde0-7421-4a34-a774-f438bb9296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Notes0" minOccurs="0"/>
                <xsd:element ref="ns2:Document_x0020_type" minOccurs="0"/>
                <xsd:element ref="ns2:Life_x0020_cycle_x0020_step" minOccurs="0"/>
                <xsd:element ref="ns2:Relevant_x0020_to_x0020_grants_x0020_or_x0020_contracts_x003f_" minOccurs="0"/>
                <xsd:element ref="ns2:g7sh" minOccurs="0"/>
                <xsd:element ref="ns2:MediaServiceEventHashCode" minOccurs="0"/>
                <xsd:element ref="ns2:MediaServiceGenerationTime" minOccurs="0"/>
                <xsd:element ref="ns2:CEPF_x002d_specific_x003f_" minOccurs="0"/>
                <xsd:element ref="ns2:GCU_x002c__x0020_CI_x002c__x0020_or_x0020_CEP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97838-c309-4929-9deb-adf096ca5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Notes0" ma:index="15" nillable="true" ma:displayName="Status" ma:description="Revised by Patricia October 2018" ma:format="Dropdown" ma:internalName="Notes0">
      <xsd:simpleType>
        <xsd:restriction base="dms:Note">
          <xsd:maxLength value="255"/>
        </xsd:restriction>
      </xsd:simpleType>
    </xsd:element>
    <xsd:element name="Document_x0020_type" ma:index="16" nillable="true" ma:displayName="Document type" ma:internalName="Document_x0020_type">
      <xsd:simpleType>
        <xsd:restriction base="dms:Text">
          <xsd:maxLength value="255"/>
        </xsd:restriction>
      </xsd:simpleType>
    </xsd:element>
    <xsd:element name="Life_x0020_cycle_x0020_step" ma:index="17" nillable="true" ma:displayName="Life cycle step" ma:internalName="Life_x0020_cycle_x0020_step">
      <xsd:simpleType>
        <xsd:restriction base="dms:Text">
          <xsd:maxLength value="255"/>
        </xsd:restriction>
      </xsd:simpleType>
    </xsd:element>
    <xsd:element name="Relevant_x0020_to_x0020_grants_x0020_or_x0020_contracts_x003f_" ma:index="18" nillable="true" ma:displayName="Relevant to grants or contracts?" ma:internalName="Relevant_x0020_to_x0020_grants_x0020_or_x0020_contracts_x003f_">
      <xsd:simpleType>
        <xsd:restriction base="dms:Text">
          <xsd:maxLength value="255"/>
        </xsd:restriction>
      </xsd:simpleType>
    </xsd:element>
    <xsd:element name="g7sh" ma:index="19" nillable="true" ma:displayName="Related to Grants or Contracts?" ma:internalName="g7sh">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CEPF_x002d_specific_x003f_" ma:index="22" nillable="true" ma:displayName="CEPF-specific?" ma:default="0" ma:format="Dropdown" ma:internalName="CEPF_x002d_specific_x003f_">
      <xsd:simpleType>
        <xsd:restriction base="dms:Boolean"/>
      </xsd:simpleType>
    </xsd:element>
    <xsd:element name="GCU_x002c__x0020_CI_x002c__x0020_or_x0020_CEPF" ma:index="23" nillable="true" ma:displayName="GCU, CI, or CEPF" ma:format="Dropdown" ma:internalName="GCU_x002c__x0020_CI_x002c__x0020_or_x0020_CEPF">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35fde0-7421-4a34-a774-f438bb929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7E0E4F-02C9-4A65-82E9-473DED492C8B}">
  <ds:schemaRefs>
    <ds:schemaRef ds:uri="http://schemas.microsoft.com/sharepoint/v3/contenttype/forms"/>
  </ds:schemaRefs>
</ds:datastoreItem>
</file>

<file path=customXml/itemProps2.xml><?xml version="1.0" encoding="utf-8"?>
<ds:datastoreItem xmlns:ds="http://schemas.openxmlformats.org/officeDocument/2006/customXml" ds:itemID="{3E4926DE-19D1-4F39-9314-7F63AA2ECC86}">
  <ds:schemaRefs>
    <ds:schemaRef ds:uri="http://schemas.microsoft.com/office/2006/documentManagement/types"/>
    <ds:schemaRef ds:uri="http://schemas.microsoft.com/office/2006/metadata/properties"/>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 ds:uri="fd35fde0-7421-4a34-a774-f438bb92962e"/>
    <ds:schemaRef ds:uri="c0497838-c309-4929-9deb-adf096ca5027"/>
    <ds:schemaRef ds:uri="http://purl.org/dc/dcmitype/"/>
  </ds:schemaRefs>
</ds:datastoreItem>
</file>

<file path=customXml/itemProps3.xml><?xml version="1.0" encoding="utf-8"?>
<ds:datastoreItem xmlns:ds="http://schemas.openxmlformats.org/officeDocument/2006/customXml" ds:itemID="{CE977A00-91FB-4AFB-B805-74FAB5849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97838-c309-4929-9deb-adf096ca5027"/>
    <ds:schemaRef ds:uri="fd35fde0-7421-4a34-a774-f438bb9296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9</vt:i4>
      </vt:variant>
    </vt:vector>
  </HeadingPairs>
  <TitlesOfParts>
    <vt:vector size="37" baseType="lpstr">
      <vt:lpstr>Leave</vt:lpstr>
      <vt:lpstr>Instructions</vt:lpstr>
      <vt:lpstr>Summary</vt:lpstr>
      <vt:lpstr>Jan 1-15</vt:lpstr>
      <vt:lpstr>Jan 16-31</vt:lpstr>
      <vt:lpstr>Feb 1-15</vt:lpstr>
      <vt:lpstr>Feb 16-28</vt:lpstr>
      <vt:lpstr>Mar 1-15</vt:lpstr>
      <vt:lpstr>Mar 16-31</vt:lpstr>
      <vt:lpstr>Apr 1-15</vt:lpstr>
      <vt:lpstr>Apr 16-30</vt:lpstr>
      <vt:lpstr>May 1-15</vt:lpstr>
      <vt:lpstr>May 16-31</vt:lpstr>
      <vt:lpstr>Jun 1-15</vt:lpstr>
      <vt:lpstr>Jun 16-30</vt:lpstr>
      <vt:lpstr>Jul 1-15</vt:lpstr>
      <vt:lpstr>Jul 16-31</vt:lpstr>
      <vt:lpstr>Aug 1-15</vt:lpstr>
      <vt:lpstr>Aug 16-31</vt:lpstr>
      <vt:lpstr>Sept 1-15</vt:lpstr>
      <vt:lpstr>Sept 16-30</vt:lpstr>
      <vt:lpstr>Oct 1-15</vt:lpstr>
      <vt:lpstr>Oct 16-31</vt:lpstr>
      <vt:lpstr>Nov 1-15</vt:lpstr>
      <vt:lpstr>Nov 16-30</vt:lpstr>
      <vt:lpstr>Dec 1-15</vt:lpstr>
      <vt:lpstr>Dec 16-31</vt:lpstr>
      <vt:lpstr>Sheet1</vt:lpstr>
      <vt:lpstr>Department</vt:lpstr>
      <vt:lpstr>Exempt</vt:lpstr>
      <vt:lpstr>Leave</vt:lpstr>
      <vt:lpstr>Name</vt:lpstr>
      <vt:lpstr>percent</vt:lpstr>
      <vt:lpstr>Leave!Print_Titles</vt:lpstr>
      <vt:lpstr>Status</vt:lpstr>
      <vt:lpstr>supervisor</vt:lpstr>
      <vt:lpstr>time</vt:lpstr>
    </vt:vector>
  </TitlesOfParts>
  <Manager/>
  <Company>Conservation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Timesheet Template</dc:title>
  <dc:subject/>
  <dc:creator>Matthew Wooliever</dc:creator>
  <cp:keywords/>
  <dc:description/>
  <cp:lastModifiedBy>Caroline Borek</cp:lastModifiedBy>
  <cp:revision/>
  <dcterms:created xsi:type="dcterms:W3CDTF">2004-06-03T17:43:25Z</dcterms:created>
  <dcterms:modified xsi:type="dcterms:W3CDTF">2019-03-11T11:59:10Z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0x01010045EB0D050C32FB44929ACADA9C21E624</vt:lpwstr>
  </property>
  <property fmtid="{D5CDD505-2E9C-101B-9397-08002B2CF9AE}" pid="4" name="Order">
    <vt:r8>2390200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ies>
</file>